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2760" yWindow="75" windowWidth="15315" windowHeight="8520" firstSheet="21" activeTab="24"/>
  </bookViews>
  <sheets>
    <sheet name="Entry Receipt" sheetId="2" r:id="rId1"/>
    <sheet name="Dry Cider" sheetId="1" r:id="rId2"/>
    <sheet name="Dry Cider Results" sheetId="3" r:id="rId3"/>
    <sheet name="Dry Cider Print Results" sheetId="26" r:id="rId4"/>
    <sheet name="Medium Cider" sheetId="4" r:id="rId5"/>
    <sheet name="Medium Cider Results" sheetId="5" r:id="rId6"/>
    <sheet name="Medium Cider Print Sheet" sheetId="20" r:id="rId7"/>
    <sheet name="Sweet Cider" sheetId="7" r:id="rId8"/>
    <sheet name="Sweet Cider Results" sheetId="8" r:id="rId9"/>
    <sheet name="Sweet Cider Print Results" sheetId="21" r:id="rId10"/>
    <sheet name="Dry Perry" sheetId="9" r:id="rId11"/>
    <sheet name="Dry Perry Results" sheetId="10" r:id="rId12"/>
    <sheet name="Dry Perry Print Sheet" sheetId="24" r:id="rId13"/>
    <sheet name="Medium Perry" sheetId="11" r:id="rId14"/>
    <sheet name="Medium Perry Results" sheetId="13" r:id="rId15"/>
    <sheet name="Medium Perry Print Sheet" sheetId="23" r:id="rId16"/>
    <sheet name="Sweet Perry" sheetId="14" r:id="rId17"/>
    <sheet name="Sweet Perry Results" sheetId="15" r:id="rId18"/>
    <sheet name="Sweet Perry Print Results" sheetId="25" r:id="rId19"/>
    <sheet name="Cider Best in Show Entrants" sheetId="27" r:id="rId20"/>
    <sheet name="Cider Best In Show" sheetId="28" r:id="rId21"/>
    <sheet name="Cider Best In Show Results" sheetId="29" r:id="rId22"/>
    <sheet name="Cider Best in Show Print Result" sheetId="30" r:id="rId23"/>
    <sheet name="Perry Best In Show Entrants" sheetId="31" r:id="rId24"/>
    <sheet name="Perry Best In Show Calc" sheetId="32" r:id="rId25"/>
    <sheet name="Perry Best In Show Print" sheetId="33" r:id="rId26"/>
    <sheet name="Sheet1" sheetId="34" r:id="rId27"/>
  </sheets>
  <definedNames>
    <definedName name="_xlnm.Print_Area" localSheetId="0">'Entry Receipt'!$A$1:$I$41</definedName>
    <definedName name="_xlnm.Print_Area" localSheetId="23">'Perry Best In Show Entrants'!$A$1:$D$10</definedName>
    <definedName name="_xlnm.Print_Titles" localSheetId="22">'Cider Best in Show Print Result'!$1:$2</definedName>
    <definedName name="_xlnm.Print_Titles" localSheetId="1">'Dry Cider'!$1:$1</definedName>
    <definedName name="_xlnm.Print_Titles" localSheetId="3">'Dry Cider Print Results'!$2:$2</definedName>
    <definedName name="_xlnm.Print_Titles" localSheetId="12">'Dry Perry Print Sheet'!$2:$2</definedName>
    <definedName name="_xlnm.Print_Titles" localSheetId="0">'Entry Receipt'!$1:$2</definedName>
    <definedName name="_xlnm.Print_Titles" localSheetId="6">'Medium Cider Print Sheet'!#REF!</definedName>
    <definedName name="_xlnm.Print_Titles" localSheetId="15">'Medium Perry Print Sheet'!$2:$2</definedName>
    <definedName name="_xlnm.Print_Titles" localSheetId="9">'Sweet Cider Print Results'!$2:$2</definedName>
    <definedName name="_xlnm.Print_Titles" localSheetId="18">'Sweet Perry Print Results'!$2:$2</definedName>
  </definedNames>
  <calcPr calcId="125725"/>
</workbook>
</file>

<file path=xl/calcChain.xml><?xml version="1.0" encoding="utf-8"?>
<calcChain xmlns="http://schemas.openxmlformats.org/spreadsheetml/2006/main">
  <c r="S68" i="28"/>
  <c r="C19" i="31" s="1"/>
  <c r="A2" i="28"/>
  <c r="L1" s="1"/>
  <c r="B2"/>
  <c r="A3"/>
  <c r="M1" s="1"/>
  <c r="B3"/>
  <c r="A5" i="29" s="1"/>
  <c r="A4" i="28"/>
  <c r="B4"/>
  <c r="A5"/>
  <c r="O1" s="1"/>
  <c r="B5"/>
  <c r="A2" i="29" s="1"/>
  <c r="A6" i="28"/>
  <c r="P1" s="1"/>
  <c r="B6"/>
  <c r="A7"/>
  <c r="B7"/>
  <c r="A8"/>
  <c r="R1" s="1"/>
  <c r="B8"/>
  <c r="A9"/>
  <c r="S1" s="1"/>
  <c r="B9"/>
  <c r="A8" i="30" s="1"/>
  <c r="A10" i="28"/>
  <c r="T1" s="1"/>
  <c r="B10"/>
  <c r="A7" i="30" s="1"/>
  <c r="J1" i="28"/>
  <c r="A3" i="29"/>
  <c r="D1" i="28"/>
  <c r="A5" i="30"/>
  <c r="H1" i="28"/>
  <c r="A3" i="23"/>
  <c r="B3"/>
  <c r="B4"/>
  <c r="B5"/>
  <c r="A6"/>
  <c r="B6"/>
  <c r="B7"/>
  <c r="A8"/>
  <c r="B8"/>
  <c r="B9"/>
  <c r="B10"/>
  <c r="A11"/>
  <c r="B11"/>
  <c r="A12"/>
  <c r="B12"/>
  <c r="B8" i="14"/>
  <c r="B13" i="11"/>
  <c r="B9" i="9"/>
  <c r="A41" i="10" s="1"/>
  <c r="B12" i="7"/>
  <c r="A41" i="8" s="1"/>
  <c r="B21" i="4"/>
  <c r="A20" i="20" s="1"/>
  <c r="B20" i="4"/>
  <c r="A7" i="20" s="1"/>
  <c r="B24" i="1"/>
  <c r="A41" i="3"/>
  <c r="B29" i="1"/>
  <c r="A29"/>
  <c r="K15" i="7"/>
  <c r="C40" i="8" s="1"/>
  <c r="C5" i="21" s="1"/>
  <c r="C2" i="8"/>
  <c r="A131" i="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86" i="27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B66" i="32" s="1"/>
  <c r="A66" i="27"/>
  <c r="A65"/>
  <c r="A64"/>
  <c r="B63" i="28" s="1"/>
  <c r="A63" i="27"/>
  <c r="B62" i="28" s="1"/>
  <c r="A62" i="27"/>
  <c r="A61"/>
  <c r="B60" i="32" s="1"/>
  <c r="A60" i="27"/>
  <c r="B59" i="28" s="1"/>
  <c r="A59" i="27"/>
  <c r="B58" i="28" s="1"/>
  <c r="A58" i="27"/>
  <c r="A57"/>
  <c r="B56" i="28"/>
  <c r="A56" i="27"/>
  <c r="B55" i="32" s="1"/>
  <c r="A55" i="27"/>
  <c r="B54" i="28"/>
  <c r="A54" i="27"/>
  <c r="B53" i="32" s="1"/>
  <c r="A53" i="27"/>
  <c r="A52"/>
  <c r="B51" i="28"/>
  <c r="A51" i="27"/>
  <c r="B50" i="28" s="1"/>
  <c r="A50" i="27"/>
  <c r="A49"/>
  <c r="B48" i="28" s="1"/>
  <c r="A48" i="27"/>
  <c r="A47"/>
  <c r="B46" i="32" s="1"/>
  <c r="A46" i="27"/>
  <c r="B45" i="32" s="1"/>
  <c r="A45" i="27"/>
  <c r="B44" i="32"/>
  <c r="A44" i="27"/>
  <c r="A43"/>
  <c r="B42" i="32" s="1"/>
  <c r="A42" i="27"/>
  <c r="B41" i="32" s="1"/>
  <c r="A41" i="27"/>
  <c r="A40"/>
  <c r="A39"/>
  <c r="B38" i="28" s="1"/>
  <c r="A38" i="27"/>
  <c r="B37" i="32" s="1"/>
  <c r="A37" i="27"/>
  <c r="B36" i="28" s="1"/>
  <c r="A36" i="27"/>
  <c r="A35"/>
  <c r="A34"/>
  <c r="A33"/>
  <c r="B32" i="32" s="1"/>
  <c r="A32" i="27"/>
  <c r="B31" i="32" s="1"/>
  <c r="A31" i="27"/>
  <c r="B30" i="28" s="1"/>
  <c r="A30" i="27"/>
  <c r="A29"/>
  <c r="B28" i="32"/>
  <c r="A28" i="27"/>
  <c r="A27"/>
  <c r="A26"/>
  <c r="A25"/>
  <c r="B24" i="32" s="1"/>
  <c r="A24" i="27"/>
  <c r="B23" i="32"/>
  <c r="A23" i="27"/>
  <c r="B22" i="28" s="1"/>
  <c r="A22" i="27"/>
  <c r="A21"/>
  <c r="B20" i="28"/>
  <c r="A42" i="15"/>
  <c r="A42" i="10"/>
  <c r="A42" i="5"/>
  <c r="A42" i="8"/>
  <c r="A2" i="4"/>
  <c r="C1" s="1"/>
  <c r="B2"/>
  <c r="A3" i="20" s="1"/>
  <c r="C25" i="4"/>
  <c r="C3" i="20" s="1"/>
  <c r="A31" i="15"/>
  <c r="A30"/>
  <c r="B9" i="11"/>
  <c r="A12" i="13" s="1"/>
  <c r="A31" i="10"/>
  <c r="B9" i="7"/>
  <c r="A11" i="21" s="1"/>
  <c r="A30" i="8"/>
  <c r="B16" i="4"/>
  <c r="A12" i="20" s="1"/>
  <c r="A30" i="3"/>
  <c r="T68" i="28"/>
  <c r="C20" i="31" s="1"/>
  <c r="R68" i="28"/>
  <c r="C18" i="31" s="1"/>
  <c r="Q68" i="28"/>
  <c r="C17" i="31" s="1"/>
  <c r="P68" i="28"/>
  <c r="C16" i="31" s="1"/>
  <c r="O68" i="28"/>
  <c r="C15" i="31" s="1"/>
  <c r="N68" i="28"/>
  <c r="C14" i="31"/>
  <c r="M68" i="28"/>
  <c r="C13" i="31" s="1"/>
  <c r="L68" i="28"/>
  <c r="C12" i="31"/>
  <c r="Q1" i="28"/>
  <c r="N1"/>
  <c r="I51" i="2"/>
  <c r="H51"/>
  <c r="G51"/>
  <c r="E51"/>
  <c r="D51"/>
  <c r="B6" i="33"/>
  <c r="B5"/>
  <c r="B9"/>
  <c r="B4"/>
  <c r="B3"/>
  <c r="B8"/>
  <c r="B7"/>
  <c r="A6"/>
  <c r="A5"/>
  <c r="A4"/>
  <c r="A3"/>
  <c r="A8"/>
  <c r="A7"/>
  <c r="A10" i="32"/>
  <c r="K1" s="1"/>
  <c r="A9"/>
  <c r="A8"/>
  <c r="I1" s="1"/>
  <c r="A7"/>
  <c r="H1" s="1"/>
  <c r="A6"/>
  <c r="G1" s="1"/>
  <c r="A5"/>
  <c r="F1" s="1"/>
  <c r="A4"/>
  <c r="E1" s="1"/>
  <c r="A3"/>
  <c r="D1" s="1"/>
  <c r="A2"/>
  <c r="C1" s="1"/>
  <c r="B9"/>
  <c r="B8"/>
  <c r="B6"/>
  <c r="B5"/>
  <c r="B3"/>
  <c r="B2"/>
  <c r="B3" i="29"/>
  <c r="B6"/>
  <c r="B7"/>
  <c r="B8"/>
  <c r="B4"/>
  <c r="B2"/>
  <c r="B5"/>
  <c r="T68" i="32"/>
  <c r="S68"/>
  <c r="R68"/>
  <c r="Q68"/>
  <c r="P68"/>
  <c r="O68"/>
  <c r="N68"/>
  <c r="M68"/>
  <c r="L68"/>
  <c r="K68"/>
  <c r="J68"/>
  <c r="C6" i="33" s="1"/>
  <c r="I68" i="32"/>
  <c r="C5" i="33"/>
  <c r="H68" i="32"/>
  <c r="C9" i="33" s="1"/>
  <c r="G68" i="32"/>
  <c r="C4" i="33"/>
  <c r="F68" i="32"/>
  <c r="C3" i="33" s="1"/>
  <c r="E68" i="32"/>
  <c r="D68"/>
  <c r="C8" i="33" s="1"/>
  <c r="C68" i="32"/>
  <c r="C7" i="33"/>
  <c r="B67" i="32"/>
  <c r="A67"/>
  <c r="A66"/>
  <c r="B65"/>
  <c r="A65"/>
  <c r="B64"/>
  <c r="A64"/>
  <c r="A63"/>
  <c r="B62"/>
  <c r="A62"/>
  <c r="B61"/>
  <c r="A61"/>
  <c r="A60"/>
  <c r="A59"/>
  <c r="A58"/>
  <c r="A57"/>
  <c r="A56"/>
  <c r="A55"/>
  <c r="B54"/>
  <c r="A54"/>
  <c r="A53"/>
  <c r="A52"/>
  <c r="B51"/>
  <c r="A51"/>
  <c r="B50"/>
  <c r="A50"/>
  <c r="A49"/>
  <c r="A48"/>
  <c r="B47"/>
  <c r="A47"/>
  <c r="A46"/>
  <c r="A45"/>
  <c r="A44"/>
  <c r="A43"/>
  <c r="A42"/>
  <c r="A41"/>
  <c r="A40"/>
  <c r="A39"/>
  <c r="A38"/>
  <c r="A37"/>
  <c r="A36"/>
  <c r="B35"/>
  <c r="A35"/>
  <c r="A34"/>
  <c r="A33"/>
  <c r="A32"/>
  <c r="A31"/>
  <c r="A30"/>
  <c r="A29"/>
  <c r="A28"/>
  <c r="A27"/>
  <c r="A26"/>
  <c r="A25"/>
  <c r="A24"/>
  <c r="A23"/>
  <c r="A22"/>
  <c r="A21"/>
  <c r="A20"/>
  <c r="B19"/>
  <c r="B18"/>
  <c r="B17"/>
  <c r="B16"/>
  <c r="B15"/>
  <c r="B14"/>
  <c r="B13"/>
  <c r="B12"/>
  <c r="B11"/>
  <c r="J1"/>
  <c r="B67" i="28"/>
  <c r="B65"/>
  <c r="B64"/>
  <c r="B61"/>
  <c r="B53"/>
  <c r="B47"/>
  <c r="B44"/>
  <c r="B35"/>
  <c r="B24"/>
  <c r="B23"/>
  <c r="B28" i="1"/>
  <c r="A47" i="3" s="1"/>
  <c r="B27" i="1"/>
  <c r="B26"/>
  <c r="A44" i="3" s="1"/>
  <c r="B25" i="1"/>
  <c r="A43" i="3" s="1"/>
  <c r="B23" i="1"/>
  <c r="A40" i="3" s="1"/>
  <c r="A39"/>
  <c r="B22" i="1"/>
  <c r="A14" i="26" s="1"/>
  <c r="B21" i="1"/>
  <c r="A8" i="26" s="1"/>
  <c r="B20" i="1"/>
  <c r="A35" i="3" s="1"/>
  <c r="B19" i="1"/>
  <c r="A7" i="26" s="1"/>
  <c r="B18" i="1"/>
  <c r="A13" i="26" s="1"/>
  <c r="A32" i="3"/>
  <c r="B17" i="1"/>
  <c r="A3" i="26" s="1"/>
  <c r="B16" i="1"/>
  <c r="A26" i="3" s="1"/>
  <c r="B15" i="1"/>
  <c r="A12" i="26" s="1"/>
  <c r="A24" i="3"/>
  <c r="B14" i="1"/>
  <c r="A21" i="26" s="1"/>
  <c r="B13" i="1"/>
  <c r="A25" i="26" s="1"/>
  <c r="B12" i="1"/>
  <c r="A20" i="3" s="1"/>
  <c r="B11" i="1"/>
  <c r="A11" i="26" s="1"/>
  <c r="B10" i="1"/>
  <c r="A18" i="26" s="1"/>
  <c r="A16" i="3"/>
  <c r="B9" i="1"/>
  <c r="A15" i="3" s="1"/>
  <c r="B8" i="1"/>
  <c r="A14" i="3" s="1"/>
  <c r="B7" i="1"/>
  <c r="A12" i="3" s="1"/>
  <c r="B6" i="1"/>
  <c r="A9" i="3" s="1"/>
  <c r="B5" i="1"/>
  <c r="A8" i="3" s="1"/>
  <c r="B4" i="1"/>
  <c r="A19" i="26" s="1"/>
  <c r="A6" i="3"/>
  <c r="B3" i="1"/>
  <c r="A5" i="3"/>
  <c r="B2" i="1"/>
  <c r="A17" i="26" s="1"/>
  <c r="A3" i="3"/>
  <c r="A2"/>
  <c r="A28" i="1"/>
  <c r="A27"/>
  <c r="A26"/>
  <c r="A25"/>
  <c r="A24"/>
  <c r="Y1" s="1"/>
  <c r="A23"/>
  <c r="X1" s="1"/>
  <c r="A22"/>
  <c r="W1" s="1"/>
  <c r="A21"/>
  <c r="V1" s="1"/>
  <c r="A20"/>
  <c r="U1" s="1"/>
  <c r="A19"/>
  <c r="T1" s="1"/>
  <c r="A18"/>
  <c r="B33" i="3" s="1"/>
  <c r="B32"/>
  <c r="B29"/>
  <c r="A17" i="1"/>
  <c r="B3" i="26" s="1"/>
  <c r="B27" i="3"/>
  <c r="A16" i="1"/>
  <c r="B26" i="3" s="1"/>
  <c r="A15" i="1"/>
  <c r="B25" i="3" s="1"/>
  <c r="A14" i="1"/>
  <c r="B21" i="26" s="1"/>
  <c r="A13" i="1"/>
  <c r="B25" i="26" s="1"/>
  <c r="B21" i="3"/>
  <c r="A12" i="1"/>
  <c r="B16" i="26" s="1"/>
  <c r="A11" i="1"/>
  <c r="L1" s="1"/>
  <c r="A10"/>
  <c r="B18" i="3" s="1"/>
  <c r="B17"/>
  <c r="B16"/>
  <c r="A9" i="1"/>
  <c r="J1" s="1"/>
  <c r="A8"/>
  <c r="B20" i="26" s="1"/>
  <c r="B13" i="3"/>
  <c r="A7" i="1"/>
  <c r="B12" i="3" s="1"/>
  <c r="B11"/>
  <c r="A6" i="1"/>
  <c r="G1" s="1"/>
  <c r="A5"/>
  <c r="F1" s="1"/>
  <c r="A4"/>
  <c r="B19" i="26" s="1"/>
  <c r="A3" i="1"/>
  <c r="B5" i="3" s="1"/>
  <c r="A2" i="1"/>
  <c r="B4" i="3" s="1"/>
  <c r="A2" i="8"/>
  <c r="B7" i="30"/>
  <c r="B8"/>
  <c r="B9"/>
  <c r="B5"/>
  <c r="B3"/>
  <c r="B6"/>
  <c r="B4"/>
  <c r="C68" i="31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C32"/>
  <c r="B32"/>
  <c r="B31"/>
  <c r="B30"/>
  <c r="B28"/>
  <c r="B27"/>
  <c r="B26"/>
  <c r="B24"/>
  <c r="B23"/>
  <c r="B22"/>
  <c r="B21"/>
  <c r="B20"/>
  <c r="A19" i="32" s="1"/>
  <c r="T1" s="1"/>
  <c r="B19" i="31"/>
  <c r="A18" i="32" s="1"/>
  <c r="S1" s="1"/>
  <c r="B18" i="31"/>
  <c r="A17" i="32" s="1"/>
  <c r="R1" s="1"/>
  <c r="B17" i="31"/>
  <c r="A16" i="32" s="1"/>
  <c r="Q1" s="1"/>
  <c r="B16" i="31"/>
  <c r="B15"/>
  <c r="A14" i="32" s="1"/>
  <c r="O1" s="1"/>
  <c r="B14" i="31"/>
  <c r="A13" i="32"/>
  <c r="N1" s="1"/>
  <c r="A14" i="31"/>
  <c r="B13"/>
  <c r="A12" i="32" s="1"/>
  <c r="M1" s="1"/>
  <c r="B12" i="31"/>
  <c r="A11" i="32" s="1"/>
  <c r="L1" s="1"/>
  <c r="C33" i="31"/>
  <c r="K68" i="28"/>
  <c r="C7" i="30" s="1"/>
  <c r="J68" i="28"/>
  <c r="C8" i="30" s="1"/>
  <c r="I68" i="28"/>
  <c r="C9" i="31" s="1"/>
  <c r="H68" i="28"/>
  <c r="C8" i="31" s="1"/>
  <c r="G68" i="28"/>
  <c r="C4" i="29"/>
  <c r="F68" i="28"/>
  <c r="C6" i="31"/>
  <c r="E68" i="28"/>
  <c r="D68"/>
  <c r="C5" i="29" s="1"/>
  <c r="C68" i="28"/>
  <c r="C3" i="31" s="1"/>
  <c r="A12"/>
  <c r="A8" i="29"/>
  <c r="A4"/>
  <c r="K1" i="28"/>
  <c r="I1"/>
  <c r="G1"/>
  <c r="F1"/>
  <c r="E1"/>
  <c r="C1"/>
  <c r="A29"/>
  <c r="A28"/>
  <c r="A27"/>
  <c r="A26"/>
  <c r="A25"/>
  <c r="A24"/>
  <c r="A23"/>
  <c r="A22"/>
  <c r="A21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0"/>
  <c r="C53" i="31"/>
  <c r="C49"/>
  <c r="C41"/>
  <c r="B3" i="25"/>
  <c r="B5"/>
  <c r="B6"/>
  <c r="B4"/>
  <c r="B3" i="24"/>
  <c r="B8"/>
  <c r="B5"/>
  <c r="B4"/>
  <c r="B7"/>
  <c r="B6"/>
  <c r="B5" i="21"/>
  <c r="B6"/>
  <c r="B11"/>
  <c r="B4"/>
  <c r="B10"/>
  <c r="B9"/>
  <c r="B8"/>
  <c r="B7"/>
  <c r="B3"/>
  <c r="B20" i="20"/>
  <c r="B7"/>
  <c r="B15"/>
  <c r="B8"/>
  <c r="B14"/>
  <c r="B12"/>
  <c r="B6"/>
  <c r="B5"/>
  <c r="B11"/>
  <c r="B16"/>
  <c r="B13"/>
  <c r="B19"/>
  <c r="B18"/>
  <c r="B4"/>
  <c r="B10"/>
  <c r="B2"/>
  <c r="B9"/>
  <c r="B17"/>
  <c r="B3"/>
  <c r="B8" i="13"/>
  <c r="B7"/>
  <c r="B5"/>
  <c r="B12"/>
  <c r="B6"/>
  <c r="B4"/>
  <c r="B11"/>
  <c r="B10"/>
  <c r="B3"/>
  <c r="B9"/>
  <c r="B49" i="15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49" i="10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3" i="14"/>
  <c r="A49" i="15" s="1"/>
  <c r="A13" i="14"/>
  <c r="B12"/>
  <c r="A47" i="15" s="1"/>
  <c r="A12" i="14"/>
  <c r="A46" i="15"/>
  <c r="B11" i="14"/>
  <c r="A45" i="15" s="1"/>
  <c r="A11" i="14"/>
  <c r="B10"/>
  <c r="A44" i="15" s="1"/>
  <c r="A10" i="14"/>
  <c r="B9"/>
  <c r="A43" i="15" s="1"/>
  <c r="A9" i="14"/>
  <c r="A8"/>
  <c r="A40" i="15"/>
  <c r="A38"/>
  <c r="B7" i="14"/>
  <c r="A3" i="25" s="1"/>
  <c r="A7" i="14"/>
  <c r="F1" s="1"/>
  <c r="A32" i="15"/>
  <c r="A27"/>
  <c r="A26"/>
  <c r="B6" i="14"/>
  <c r="A25" i="15" s="1"/>
  <c r="A6" i="14"/>
  <c r="E1" s="1"/>
  <c r="A24" i="15"/>
  <c r="B5" i="14"/>
  <c r="A23" i="15" s="1"/>
  <c r="A5" i="14"/>
  <c r="A21" i="15"/>
  <c r="A20"/>
  <c r="A18"/>
  <c r="A17"/>
  <c r="A16"/>
  <c r="A15"/>
  <c r="A14"/>
  <c r="A13"/>
  <c r="A12"/>
  <c r="A11"/>
  <c r="B4" i="14"/>
  <c r="A9" i="15" s="1"/>
  <c r="A4" i="14"/>
  <c r="A7" i="15"/>
  <c r="B3" i="14"/>
  <c r="A6" i="25" s="1"/>
  <c r="A3" i="14"/>
  <c r="D1" s="1"/>
  <c r="B2"/>
  <c r="A4" i="25" s="1"/>
  <c r="A2" i="14"/>
  <c r="C1" s="1"/>
  <c r="A3" i="15"/>
  <c r="A2"/>
  <c r="B16" i="11"/>
  <c r="A16"/>
  <c r="B15"/>
  <c r="A15"/>
  <c r="B14"/>
  <c r="A14"/>
  <c r="A13"/>
  <c r="B12"/>
  <c r="A8" i="13" s="1"/>
  <c r="A12" i="11"/>
  <c r="L1" s="1"/>
  <c r="B11"/>
  <c r="A7" i="13" s="1"/>
  <c r="A11" i="11"/>
  <c r="K1" s="1"/>
  <c r="B10"/>
  <c r="A5" i="13" s="1"/>
  <c r="A10" i="11"/>
  <c r="J1" s="1"/>
  <c r="A9"/>
  <c r="I1" s="1"/>
  <c r="B8"/>
  <c r="A6" i="13" s="1"/>
  <c r="A8" i="11"/>
  <c r="H1" s="1"/>
  <c r="B7"/>
  <c r="A7"/>
  <c r="B6"/>
  <c r="A4" i="13" s="1"/>
  <c r="A6" i="11"/>
  <c r="G1" s="1"/>
  <c r="B5"/>
  <c r="A11" i="13" s="1"/>
  <c r="A5" i="11"/>
  <c r="F1" s="1"/>
  <c r="B4"/>
  <c r="A10" i="13" s="1"/>
  <c r="A4" i="11"/>
  <c r="E1"/>
  <c r="B3"/>
  <c r="A3" i="13" s="1"/>
  <c r="A3" i="11"/>
  <c r="D1" s="1"/>
  <c r="B2"/>
  <c r="A9" i="13" s="1"/>
  <c r="A2" i="11"/>
  <c r="C1" s="1"/>
  <c r="C49" i="15"/>
  <c r="C48"/>
  <c r="C45"/>
  <c r="C42"/>
  <c r="F14" i="14"/>
  <c r="C33" i="15" s="1"/>
  <c r="C31"/>
  <c r="C29"/>
  <c r="C27"/>
  <c r="E14" i="14"/>
  <c r="C25" i="15" s="1"/>
  <c r="C22"/>
  <c r="C21"/>
  <c r="C18"/>
  <c r="C17"/>
  <c r="C16"/>
  <c r="C15"/>
  <c r="C14"/>
  <c r="C13"/>
  <c r="C12"/>
  <c r="C11"/>
  <c r="C10"/>
  <c r="C9"/>
  <c r="C8"/>
  <c r="C7"/>
  <c r="D14" i="14"/>
  <c r="C6" i="25" s="1"/>
  <c r="C14" i="14"/>
  <c r="C4" i="25" s="1"/>
  <c r="C4" i="15"/>
  <c r="C3"/>
  <c r="C2"/>
  <c r="L17" i="11"/>
  <c r="C8" i="13" s="1"/>
  <c r="K17" i="11"/>
  <c r="C7" i="23" s="1"/>
  <c r="J17" i="11"/>
  <c r="C5" i="23" s="1"/>
  <c r="I17" i="11"/>
  <c r="C12" i="13" s="1"/>
  <c r="H17" i="11"/>
  <c r="C6" i="23" s="1"/>
  <c r="G17" i="11"/>
  <c r="C4" i="23" s="1"/>
  <c r="F17" i="11"/>
  <c r="C11" i="23" s="1"/>
  <c r="E17" i="11"/>
  <c r="C10" i="13" s="1"/>
  <c r="D17" i="11"/>
  <c r="C3" i="23" s="1"/>
  <c r="C17" i="11"/>
  <c r="C9" i="13" s="1"/>
  <c r="B14" i="9"/>
  <c r="A49" i="10" s="1"/>
  <c r="B13" i="9"/>
  <c r="A47" i="10" s="1"/>
  <c r="B12" i="9"/>
  <c r="A45" i="10" s="1"/>
  <c r="B11" i="9"/>
  <c r="A44" i="10" s="1"/>
  <c r="B10" i="9"/>
  <c r="A39" i="10"/>
  <c r="B8" i="9"/>
  <c r="A36" i="10"/>
  <c r="B7" i="9"/>
  <c r="A7" i="23" s="1"/>
  <c r="B6" i="9"/>
  <c r="A33" i="10" s="1"/>
  <c r="A32"/>
  <c r="A28"/>
  <c r="A25"/>
  <c r="B5" i="9"/>
  <c r="A22" i="10"/>
  <c r="A18"/>
  <c r="B4" i="9"/>
  <c r="A16" i="10" s="1"/>
  <c r="A14"/>
  <c r="A11"/>
  <c r="B3" i="9"/>
  <c r="A9" i="10" s="1"/>
  <c r="A6"/>
  <c r="B2" i="9"/>
  <c r="A5" i="10" s="1"/>
  <c r="A2"/>
  <c r="A14" i="9"/>
  <c r="A13"/>
  <c r="A12"/>
  <c r="A11"/>
  <c r="A10"/>
  <c r="A9"/>
  <c r="A8"/>
  <c r="H1" s="1"/>
  <c r="A7"/>
  <c r="G1" s="1"/>
  <c r="A6"/>
  <c r="F1" s="1"/>
  <c r="A5"/>
  <c r="A4"/>
  <c r="E1" s="1"/>
  <c r="A3"/>
  <c r="D1" s="1"/>
  <c r="A2"/>
  <c r="C1" s="1"/>
  <c r="C48" i="10"/>
  <c r="C43"/>
  <c r="H15" i="9"/>
  <c r="C3" i="24"/>
  <c r="G15" i="9"/>
  <c r="C8" i="24" s="1"/>
  <c r="F15" i="9"/>
  <c r="C5" i="24"/>
  <c r="C23" i="10"/>
  <c r="C21"/>
  <c r="C19"/>
  <c r="C18"/>
  <c r="E15" i="9"/>
  <c r="C16" i="10" s="1"/>
  <c r="C15"/>
  <c r="C14"/>
  <c r="C13"/>
  <c r="C12"/>
  <c r="C11"/>
  <c r="C10"/>
  <c r="D15" i="9"/>
  <c r="C7" i="24" s="1"/>
  <c r="C7" i="10"/>
  <c r="C6"/>
  <c r="C15" i="9"/>
  <c r="C5" i="10" s="1"/>
  <c r="C4"/>
  <c r="B49" i="8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49" i="5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A14" i="7"/>
  <c r="A13"/>
  <c r="A12"/>
  <c r="A11"/>
  <c r="A10"/>
  <c r="J1" s="1"/>
  <c r="A9"/>
  <c r="I1" s="1"/>
  <c r="A8"/>
  <c r="A7"/>
  <c r="H1" s="1"/>
  <c r="A6"/>
  <c r="G1" s="1"/>
  <c r="A5"/>
  <c r="F1" s="1"/>
  <c r="A4"/>
  <c r="E1" s="1"/>
  <c r="A3"/>
  <c r="D1" s="1"/>
  <c r="A2"/>
  <c r="C1" s="1"/>
  <c r="B14"/>
  <c r="A49" i="8" s="1"/>
  <c r="A47"/>
  <c r="A46"/>
  <c r="B13" i="7"/>
  <c r="A44" i="8" s="1"/>
  <c r="A43"/>
  <c r="B11" i="7"/>
  <c r="A5" i="21" s="1"/>
  <c r="A39" i="8"/>
  <c r="A38"/>
  <c r="A37"/>
  <c r="A35"/>
  <c r="B10" i="7"/>
  <c r="A6" i="21" s="1"/>
  <c r="A29" i="8"/>
  <c r="A27"/>
  <c r="A25"/>
  <c r="B8" i="7"/>
  <c r="A23" i="8" s="1"/>
  <c r="B7" i="7"/>
  <c r="A4" i="21" s="1"/>
  <c r="A19" i="8"/>
  <c r="B6" i="7"/>
  <c r="A10" i="21" s="1"/>
  <c r="B5" i="7"/>
  <c r="A9" i="21" s="1"/>
  <c r="A13" i="8"/>
  <c r="A12"/>
  <c r="A10"/>
  <c r="B4" i="7"/>
  <c r="A8" i="21" s="1"/>
  <c r="A8" i="8"/>
  <c r="B3" i="7"/>
  <c r="A6" i="8" s="1"/>
  <c r="B2" i="7"/>
  <c r="A3" i="21" s="1"/>
  <c r="A4" i="8"/>
  <c r="A3"/>
  <c r="C38"/>
  <c r="C34"/>
  <c r="J15" i="7"/>
  <c r="C6" i="21" s="1"/>
  <c r="C32" i="8"/>
  <c r="I15" i="7"/>
  <c r="C11" i="21" s="1"/>
  <c r="H15" i="7"/>
  <c r="C4" i="21" s="1"/>
  <c r="G15" i="7"/>
  <c r="C18" i="8" s="1"/>
  <c r="F15" i="7"/>
  <c r="C17" i="8" s="1"/>
  <c r="C16"/>
  <c r="C15"/>
  <c r="C13"/>
  <c r="C11"/>
  <c r="C10"/>
  <c r="E15" i="7"/>
  <c r="C9" i="8" s="1"/>
  <c r="C8"/>
  <c r="C7"/>
  <c r="D15" i="7"/>
  <c r="C6" i="8" s="1"/>
  <c r="C15" i="7"/>
  <c r="C5" i="8" s="1"/>
  <c r="C4"/>
  <c r="B24" i="4"/>
  <c r="A47" i="5"/>
  <c r="A46"/>
  <c r="B23" i="4"/>
  <c r="A44" i="5"/>
  <c r="B22" i="4"/>
  <c r="A43" i="5" s="1"/>
  <c r="B19" i="4"/>
  <c r="A39" i="5" s="1"/>
  <c r="B18" i="4"/>
  <c r="A35" i="5" s="1"/>
  <c r="A34"/>
  <c r="B17" i="4"/>
  <c r="A14" i="20" s="1"/>
  <c r="A32" i="5"/>
  <c r="A29"/>
  <c r="B15" i="4"/>
  <c r="A6" i="20" s="1"/>
  <c r="A27" i="5"/>
  <c r="B14" i="4"/>
  <c r="A5" i="20" s="1"/>
  <c r="B13" i="4"/>
  <c r="A11" i="20" s="1"/>
  <c r="A24" i="5"/>
  <c r="B12" i="4"/>
  <c r="A22" i="5"/>
  <c r="A20"/>
  <c r="B11" i="4"/>
  <c r="A18" i="5" s="1"/>
  <c r="A17"/>
  <c r="B10" i="4"/>
  <c r="A16" i="5" s="1"/>
  <c r="B9" i="4"/>
  <c r="A13" i="5" s="1"/>
  <c r="A12"/>
  <c r="B8" i="4"/>
  <c r="A11" i="5" s="1"/>
  <c r="B7" i="4"/>
  <c r="A4" i="20"/>
  <c r="A8" i="5"/>
  <c r="B6" i="4"/>
  <c r="A10" i="20" s="1"/>
  <c r="B5" i="4"/>
  <c r="A2" i="20"/>
  <c r="B4" i="4"/>
  <c r="A5" i="5" s="1"/>
  <c r="B3" i="4"/>
  <c r="A17" i="20" s="1"/>
  <c r="A24" i="4"/>
  <c r="A23"/>
  <c r="A22"/>
  <c r="A21"/>
  <c r="U1" s="1"/>
  <c r="A20"/>
  <c r="T1" s="1"/>
  <c r="A19"/>
  <c r="S1" s="1"/>
  <c r="A18"/>
  <c r="R1" s="1"/>
  <c r="A17"/>
  <c r="Q1" s="1"/>
  <c r="A16"/>
  <c r="P1" s="1"/>
  <c r="A15"/>
  <c r="O1" s="1"/>
  <c r="A14"/>
  <c r="N1" s="1"/>
  <c r="A13"/>
  <c r="M1" s="1"/>
  <c r="A12"/>
  <c r="A11"/>
  <c r="L1" s="1"/>
  <c r="A10"/>
  <c r="K1" s="1"/>
  <c r="A9"/>
  <c r="J1" s="1"/>
  <c r="A8"/>
  <c r="I1" s="1"/>
  <c r="A7"/>
  <c r="H1" s="1"/>
  <c r="A6"/>
  <c r="G1" s="1"/>
  <c r="A5"/>
  <c r="F1" s="1"/>
  <c r="A4"/>
  <c r="E1" s="1"/>
  <c r="A3"/>
  <c r="D1" s="1"/>
  <c r="V25"/>
  <c r="C48" i="5"/>
  <c r="C47"/>
  <c r="C46"/>
  <c r="U25" i="4"/>
  <c r="C20" i="20" s="1"/>
  <c r="T25" i="4"/>
  <c r="C7" i="20" s="1"/>
  <c r="S25" i="4"/>
  <c r="C39" i="5" s="1"/>
  <c r="C38"/>
  <c r="R25" i="4"/>
  <c r="C8" i="20" s="1"/>
  <c r="C34" i="5"/>
  <c r="Q25" i="4"/>
  <c r="C14" i="20" s="1"/>
  <c r="P25" i="4"/>
  <c r="C12" i="20" s="1"/>
  <c r="O25" i="4"/>
  <c r="C6" i="20" s="1"/>
  <c r="C27" i="5"/>
  <c r="N25" i="4"/>
  <c r="C26" i="5" s="1"/>
  <c r="M25" i="4"/>
  <c r="C25" i="5" s="1"/>
  <c r="C22"/>
  <c r="C21"/>
  <c r="C19"/>
  <c r="L25" i="4"/>
  <c r="C16" i="20" s="1"/>
  <c r="K25" i="4"/>
  <c r="C16" i="5" s="1"/>
  <c r="C15"/>
  <c r="C14"/>
  <c r="J25" i="4"/>
  <c r="C13" i="5" s="1"/>
  <c r="I25" i="4"/>
  <c r="C11" i="5" s="1"/>
  <c r="C10"/>
  <c r="H25" i="4"/>
  <c r="C9" i="5" s="1"/>
  <c r="G25" i="4"/>
  <c r="C7" i="5" s="1"/>
  <c r="F25" i="4"/>
  <c r="C6" i="5" s="1"/>
  <c r="E25" i="4"/>
  <c r="C9" i="20" s="1"/>
  <c r="C4" i="5"/>
  <c r="D25" i="4"/>
  <c r="C3" i="5" s="1"/>
  <c r="A15" i="32"/>
  <c r="P1" s="1"/>
  <c r="B7"/>
  <c r="C45" i="31"/>
  <c r="C24"/>
  <c r="C25"/>
  <c r="C37"/>
  <c r="A16"/>
  <c r="A18"/>
  <c r="C30"/>
  <c r="C29" i="10"/>
  <c r="C2"/>
  <c r="C26"/>
  <c r="C38"/>
  <c r="C35"/>
  <c r="C24" i="15"/>
  <c r="C36"/>
  <c r="C41" i="10"/>
  <c r="C8"/>
  <c r="C32"/>
  <c r="C44"/>
  <c r="C38" i="31"/>
  <c r="C42"/>
  <c r="C46"/>
  <c r="C50"/>
  <c r="C54"/>
  <c r="A17"/>
  <c r="C39" i="15"/>
  <c r="C39" i="31"/>
  <c r="C43"/>
  <c r="C47"/>
  <c r="C51"/>
  <c r="C55"/>
  <c r="A9" i="30"/>
  <c r="A13" i="31"/>
  <c r="C27"/>
  <c r="C31"/>
  <c r="C35"/>
  <c r="C23"/>
  <c r="A4" i="30"/>
  <c r="A6" i="29"/>
  <c r="A15" i="31"/>
  <c r="A19"/>
  <c r="C21"/>
  <c r="C22"/>
  <c r="C29"/>
  <c r="C36"/>
  <c r="C40"/>
  <c r="C44"/>
  <c r="C48"/>
  <c r="C52"/>
  <c r="C34"/>
  <c r="A20"/>
  <c r="C26"/>
  <c r="C28"/>
  <c r="C20" i="15"/>
  <c r="C23"/>
  <c r="C35"/>
  <c r="C38"/>
  <c r="C41"/>
  <c r="C44"/>
  <c r="C47"/>
  <c r="C34"/>
  <c r="C40"/>
  <c r="C43"/>
  <c r="C46"/>
  <c r="C22" i="10"/>
  <c r="C28"/>
  <c r="C24"/>
  <c r="C27"/>
  <c r="C30"/>
  <c r="C39"/>
  <c r="C3" i="8"/>
  <c r="C8" i="5"/>
  <c r="N30" i="1"/>
  <c r="C25" i="26" s="1"/>
  <c r="C44" i="3"/>
  <c r="Y30" i="1"/>
  <c r="C15" i="26"/>
  <c r="U30" i="1"/>
  <c r="C35" i="3" s="1"/>
  <c r="C29"/>
  <c r="Q30" i="1"/>
  <c r="C5" i="26" s="1"/>
  <c r="O30" i="1"/>
  <c r="C21" i="26" s="1"/>
  <c r="M30" i="1"/>
  <c r="C16" i="26" s="1"/>
  <c r="C17" i="3"/>
  <c r="I30" i="1"/>
  <c r="C20" i="26"/>
  <c r="C11" i="3"/>
  <c r="F30" i="1"/>
  <c r="C8" i="3" s="1"/>
  <c r="D30" i="1"/>
  <c r="C22" i="26" s="1"/>
  <c r="P30" i="1"/>
  <c r="C12" i="26" s="1"/>
  <c r="C39" i="3"/>
  <c r="V30" i="1"/>
  <c r="C8" i="26" s="1"/>
  <c r="S30" i="1"/>
  <c r="C33" i="3" s="1"/>
  <c r="C30"/>
  <c r="C27"/>
  <c r="C24"/>
  <c r="C21"/>
  <c r="K30" i="1"/>
  <c r="C18" i="3" s="1"/>
  <c r="J30" i="1"/>
  <c r="C9" i="26" s="1"/>
  <c r="H30" i="1"/>
  <c r="C12" i="3" s="1"/>
  <c r="G30" i="1"/>
  <c r="C9" i="3" s="1"/>
  <c r="C6"/>
  <c r="C46"/>
  <c r="X30" i="1"/>
  <c r="C40" i="3" s="1"/>
  <c r="W30" i="1"/>
  <c r="C14" i="26" s="1"/>
  <c r="T30" i="1"/>
  <c r="C7" i="26"/>
  <c r="C31" i="3"/>
  <c r="R30" i="1"/>
  <c r="C28" i="3" s="1"/>
  <c r="L30" i="1"/>
  <c r="C19" i="3" s="1"/>
  <c r="C13"/>
  <c r="E30" i="1"/>
  <c r="C19" i="26" s="1"/>
  <c r="C30" i="1"/>
  <c r="C17" i="26" s="1"/>
  <c r="C3" i="3"/>
  <c r="C2"/>
  <c r="B4" i="32"/>
  <c r="A9" i="33"/>
  <c r="C25" i="10"/>
  <c r="C37" i="15"/>
  <c r="C31" i="10"/>
  <c r="A4" i="15"/>
  <c r="B42" i="28"/>
  <c r="B41"/>
  <c r="B37"/>
  <c r="B25"/>
  <c r="B25" i="32"/>
  <c r="B29" i="28"/>
  <c r="B29" i="32"/>
  <c r="B38"/>
  <c r="B56"/>
  <c r="B46" i="28"/>
  <c r="B32"/>
  <c r="B58" i="32"/>
  <c r="B49" i="28"/>
  <c r="B49" i="32"/>
  <c r="B28" i="28"/>
  <c r="B45"/>
  <c r="B20" i="32"/>
  <c r="B39"/>
  <c r="B39" i="28"/>
  <c r="B57"/>
  <c r="B57" i="32"/>
  <c r="B52"/>
  <c r="B52" i="28"/>
  <c r="B31"/>
  <c r="B26" i="32"/>
  <c r="B26" i="28"/>
  <c r="B33"/>
  <c r="B33" i="32"/>
  <c r="B21" i="28"/>
  <c r="B21" i="32"/>
  <c r="B27"/>
  <c r="B27" i="28"/>
  <c r="B40" i="32"/>
  <c r="B40" i="28"/>
  <c r="B43" i="32"/>
  <c r="B43" i="28"/>
  <c r="B34"/>
  <c r="B34" i="32"/>
  <c r="C7" i="31"/>
  <c r="C5" i="30"/>
  <c r="A6"/>
  <c r="A5" i="25"/>
  <c r="A9" i="23"/>
  <c r="A10"/>
  <c r="A5"/>
  <c r="A40" i="8"/>
  <c r="C10" i="31"/>
  <c r="A30" i="5"/>
  <c r="C6" i="29"/>
  <c r="R1" i="1"/>
  <c r="C3" i="30"/>
  <c r="C2" i="29"/>
  <c r="C4" i="30"/>
  <c r="C3" i="29"/>
  <c r="B10" i="32"/>
  <c r="B59"/>
  <c r="A3" i="10"/>
  <c r="C5" i="15"/>
  <c r="A6"/>
  <c r="A29"/>
  <c r="A37"/>
  <c r="A8"/>
  <c r="C26"/>
  <c r="A36"/>
  <c r="A35"/>
  <c r="A28"/>
  <c r="A39"/>
  <c r="A10"/>
  <c r="A22"/>
  <c r="C28"/>
  <c r="A41"/>
  <c r="A19"/>
  <c r="A48"/>
  <c r="C32"/>
  <c r="A33"/>
  <c r="A34"/>
  <c r="C19"/>
  <c r="C30"/>
  <c r="A17" i="10"/>
  <c r="A7" i="24"/>
  <c r="A35" i="10"/>
  <c r="A6" i="24"/>
  <c r="A40" i="10"/>
  <c r="A20"/>
  <c r="A3" i="24"/>
  <c r="A38" i="10"/>
  <c r="C3"/>
  <c r="A37"/>
  <c r="C49"/>
  <c r="A34"/>
  <c r="C34"/>
  <c r="C17"/>
  <c r="A21"/>
  <c r="C9"/>
  <c r="A23"/>
  <c r="A29"/>
  <c r="A24"/>
  <c r="A8"/>
  <c r="A7"/>
  <c r="A27"/>
  <c r="A26"/>
  <c r="A10"/>
  <c r="A13"/>
  <c r="A48"/>
  <c r="A19"/>
  <c r="A30"/>
  <c r="C37"/>
  <c r="C33"/>
  <c r="C4" i="24"/>
  <c r="C46" i="10"/>
  <c r="A5" i="24"/>
  <c r="A15" i="10"/>
  <c r="C42"/>
  <c r="A46"/>
  <c r="A4"/>
  <c r="C20"/>
  <c r="C6" i="24"/>
  <c r="C47" i="10"/>
  <c r="A43"/>
  <c r="A4" i="24"/>
  <c r="A12" i="10"/>
  <c r="C36"/>
  <c r="C45"/>
  <c r="C40"/>
  <c r="C22" i="8"/>
  <c r="C43"/>
  <c r="A15"/>
  <c r="C36"/>
  <c r="C39"/>
  <c r="C24"/>
  <c r="A11"/>
  <c r="C26"/>
  <c r="C30"/>
  <c r="C44"/>
  <c r="A34"/>
  <c r="C19"/>
  <c r="A48"/>
  <c r="C46"/>
  <c r="C48"/>
  <c r="C20"/>
  <c r="C28"/>
  <c r="A26"/>
  <c r="C41"/>
  <c r="C14"/>
  <c r="A24"/>
  <c r="A32"/>
  <c r="A45"/>
  <c r="C12"/>
  <c r="A7"/>
  <c r="A36"/>
  <c r="A28"/>
  <c r="C42"/>
  <c r="A21"/>
  <c r="A22"/>
  <c r="A14"/>
  <c r="A16"/>
  <c r="C33"/>
  <c r="C35"/>
  <c r="C29"/>
  <c r="C37"/>
  <c r="C27"/>
  <c r="C3" i="21"/>
  <c r="C49" i="8"/>
  <c r="C25"/>
  <c r="C45"/>
  <c r="C21"/>
  <c r="C47"/>
  <c r="C23"/>
  <c r="A9" i="5"/>
  <c r="C2"/>
  <c r="A15"/>
  <c r="A31"/>
  <c r="A2"/>
  <c r="A28"/>
  <c r="A48"/>
  <c r="A13" i="20"/>
  <c r="C11"/>
  <c r="C31" i="5"/>
  <c r="C29"/>
  <c r="C43"/>
  <c r="C37"/>
  <c r="A7"/>
  <c r="C45"/>
  <c r="C19" i="20"/>
  <c r="C2"/>
  <c r="A6" i="5"/>
  <c r="C32"/>
  <c r="A45"/>
  <c r="A23"/>
  <c r="A38"/>
  <c r="C35"/>
  <c r="C23"/>
  <c r="A19"/>
  <c r="A21"/>
  <c r="C41"/>
  <c r="A14"/>
  <c r="C17"/>
  <c r="A3"/>
  <c r="A36"/>
  <c r="A10"/>
  <c r="C44"/>
  <c r="C42"/>
  <c r="A9" i="20"/>
  <c r="C36" i="5"/>
  <c r="C20"/>
  <c r="C24"/>
  <c r="C12"/>
  <c r="C13" i="20"/>
  <c r="C5"/>
  <c r="A4" i="5"/>
  <c r="A37"/>
  <c r="A25"/>
  <c r="A8" i="20"/>
  <c r="A40" i="5"/>
  <c r="C48" i="3"/>
  <c r="B3"/>
  <c r="K1" i="1"/>
  <c r="C36" i="3"/>
  <c r="A4"/>
  <c r="A18"/>
  <c r="A22"/>
  <c r="B12" i="26"/>
  <c r="A5"/>
  <c r="A21" i="3"/>
  <c r="A13"/>
  <c r="A24" i="26"/>
  <c r="A25" i="3"/>
  <c r="A17"/>
  <c r="A23"/>
  <c r="A29"/>
  <c r="B8"/>
  <c r="B15"/>
  <c r="B19"/>
  <c r="A16" i="26"/>
  <c r="A42" i="3"/>
  <c r="A33"/>
  <c r="B9" i="26"/>
  <c r="Q1" i="1"/>
  <c r="H1"/>
  <c r="A10" i="3"/>
  <c r="C15"/>
  <c r="C4" i="26"/>
  <c r="A11" i="3"/>
  <c r="A19"/>
  <c r="A27"/>
  <c r="A4" i="26"/>
  <c r="M1" i="1"/>
  <c r="P1"/>
  <c r="B31" i="3"/>
  <c r="A37"/>
  <c r="C41"/>
  <c r="C23"/>
  <c r="E1" i="1"/>
  <c r="B24" i="26"/>
  <c r="B30" i="3"/>
  <c r="A38"/>
  <c r="B18" i="26"/>
  <c r="B20" i="3"/>
  <c r="S1" i="1"/>
  <c r="B7" i="3"/>
  <c r="C14"/>
  <c r="B2"/>
  <c r="N1" i="1"/>
  <c r="C43" i="3"/>
  <c r="C3" i="26"/>
  <c r="B11"/>
  <c r="B28" i="3"/>
  <c r="B22"/>
  <c r="B24"/>
  <c r="A34"/>
  <c r="C13" i="26"/>
  <c r="C32" i="3"/>
  <c r="C38"/>
  <c r="C4"/>
  <c r="C10"/>
  <c r="B10"/>
  <c r="A48"/>
  <c r="B13" i="26"/>
  <c r="A22"/>
  <c r="C47" i="3"/>
  <c r="C24" i="26"/>
  <c r="C37" i="3"/>
  <c r="C45"/>
  <c r="C25"/>
  <c r="A45"/>
  <c r="A46"/>
  <c r="B6"/>
  <c r="A31"/>
  <c r="C34"/>
  <c r="C42"/>
  <c r="C16"/>
  <c r="A15" i="26"/>
  <c r="C7" i="3"/>
  <c r="C3" i="25" l="1"/>
  <c r="C7" i="13"/>
  <c r="C9" i="23"/>
  <c r="C4" i="13"/>
  <c r="C10" i="23"/>
  <c r="C8"/>
  <c r="C6" i="13"/>
  <c r="C5"/>
  <c r="C12" i="23"/>
  <c r="C3" i="13"/>
  <c r="C11"/>
  <c r="A8" i="24"/>
  <c r="A4" i="23"/>
  <c r="A7" i="21"/>
  <c r="C31" i="8"/>
  <c r="A18"/>
  <c r="C9" i="21"/>
  <c r="A9" i="8"/>
  <c r="C7" i="21"/>
  <c r="A33" i="8"/>
  <c r="C8" i="21"/>
  <c r="A5" i="8"/>
  <c r="A17"/>
  <c r="B30" i="32"/>
  <c r="A3" i="30"/>
  <c r="C5" i="5"/>
  <c r="C4" i="20"/>
  <c r="C28" i="5"/>
  <c r="C17" i="20"/>
  <c r="C18" i="5"/>
  <c r="C33"/>
  <c r="A49"/>
  <c r="A33"/>
  <c r="A19" i="20"/>
  <c r="C10"/>
  <c r="B9" i="3"/>
  <c r="C6" i="26"/>
  <c r="B23" i="3"/>
  <c r="C18" i="26"/>
  <c r="B5"/>
  <c r="A9"/>
  <c r="C23"/>
  <c r="O1" i="1"/>
  <c r="A36" i="3"/>
  <c r="B23" i="26"/>
  <c r="C1" i="1"/>
  <c r="A6" i="26"/>
  <c r="B17"/>
  <c r="A10"/>
  <c r="C10"/>
  <c r="C11"/>
  <c r="D1" i="1"/>
  <c r="C20" i="3"/>
  <c r="B22" i="26"/>
  <c r="C26" i="3"/>
  <c r="C5"/>
  <c r="A15" i="20"/>
  <c r="A31" i="8"/>
  <c r="B55" i="28"/>
  <c r="A41" i="5"/>
  <c r="B63" i="32"/>
  <c r="A5" i="15"/>
  <c r="B14" i="3"/>
  <c r="I1" i="1"/>
  <c r="A7" i="3"/>
  <c r="B10" i="26"/>
  <c r="A26" i="5"/>
  <c r="C18" i="20"/>
  <c r="A18"/>
  <c r="C10" i="21"/>
  <c r="C6" i="15"/>
  <c r="B36" i="32"/>
  <c r="B48"/>
  <c r="C22" i="3"/>
  <c r="C30" i="5"/>
  <c r="C15" i="20"/>
  <c r="C49" i="5"/>
  <c r="A16" i="20"/>
  <c r="A20" i="8"/>
  <c r="C5" i="25"/>
  <c r="A23" i="26"/>
  <c r="A20"/>
  <c r="A28" i="3"/>
  <c r="B22" i="32"/>
  <c r="B66" i="28"/>
  <c r="C40" i="5"/>
  <c r="A7" i="29"/>
  <c r="C7"/>
  <c r="C4" i="31"/>
  <c r="C9" i="30"/>
  <c r="C8" i="29"/>
  <c r="C6" i="30"/>
  <c r="C11" i="31"/>
</calcChain>
</file>

<file path=xl/sharedStrings.xml><?xml version="1.0" encoding="utf-8"?>
<sst xmlns="http://schemas.openxmlformats.org/spreadsheetml/2006/main" count="524" uniqueCount="206">
  <si>
    <t>Company Name</t>
  </si>
  <si>
    <t>Nil</t>
  </si>
  <si>
    <t>Sweet Cider</t>
  </si>
  <si>
    <t>Dry Perry</t>
  </si>
  <si>
    <t>Sweet Perry</t>
  </si>
  <si>
    <t>Medium Cider</t>
  </si>
  <si>
    <t>Medium Perry</t>
  </si>
  <si>
    <t>Assigned</t>
  </si>
  <si>
    <t>Tasting</t>
  </si>
  <si>
    <t>Number</t>
  </si>
  <si>
    <t>Total Points</t>
  </si>
  <si>
    <t>Medium Cider Results</t>
  </si>
  <si>
    <t>Dry Cider Results</t>
  </si>
  <si>
    <t>Sweet Cider Results</t>
  </si>
  <si>
    <t>Dry Perry Results</t>
  </si>
  <si>
    <t>Medium Perry Results</t>
  </si>
  <si>
    <t>Sweet Perry Results</t>
  </si>
  <si>
    <t>Guest</t>
  </si>
  <si>
    <t>RESULTS DRY CIDER</t>
  </si>
  <si>
    <t>MEDIUM CIDER RESULTS</t>
  </si>
  <si>
    <t>DRY PERRY RESULTS</t>
  </si>
  <si>
    <t>Best In Show</t>
  </si>
  <si>
    <t>Points</t>
  </si>
  <si>
    <t>BEST IN SHOW RESULTS</t>
  </si>
  <si>
    <t>Baker, Tom</t>
  </si>
  <si>
    <t>Tom Baker</t>
  </si>
  <si>
    <t>Bartestree Cider Co</t>
  </si>
  <si>
    <t>Fiona and Dave Matthews</t>
  </si>
  <si>
    <t>Butford Organics</t>
  </si>
  <si>
    <t>Martin Harris</t>
  </si>
  <si>
    <t>Carey Organics</t>
  </si>
  <si>
    <t>Rachel and Martin Soble</t>
  </si>
  <si>
    <t>Gillow Cider</t>
  </si>
  <si>
    <t>Dave and Jim Fletcher</t>
  </si>
  <si>
    <t>James Marsden</t>
  </si>
  <si>
    <t>Jeremy Harris</t>
  </si>
  <si>
    <t>Denis Gwatkin</t>
  </si>
  <si>
    <t>Hallets Cider</t>
  </si>
  <si>
    <t>Andy Hallet</t>
  </si>
  <si>
    <t>Henhope Cider</t>
  </si>
  <si>
    <t>Hancocks Meadow Farm</t>
  </si>
  <si>
    <t>Innocent Pilgrim</t>
  </si>
  <si>
    <t>Russell Sutcliffe</t>
  </si>
  <si>
    <t>Mayfayre Cider &amp; Perry</t>
  </si>
  <si>
    <t>Roger Pinell</t>
  </si>
  <si>
    <t>Oliver's Cider &amp; Perry</t>
  </si>
  <si>
    <t>Tom Oliver</t>
  </si>
  <si>
    <t>Palmer's Upland Cider</t>
  </si>
  <si>
    <t>Phill Palmer</t>
  </si>
  <si>
    <t>Percy's Pilot Plant H.P. Bulmer</t>
  </si>
  <si>
    <t>Amalka Woodall / Tasha Bennett</t>
  </si>
  <si>
    <t>Ragged Stone Cider - Naked Orchards</t>
  </si>
  <si>
    <t>Chris Atkins</t>
  </si>
  <si>
    <t>Phil Riches</t>
  </si>
  <si>
    <t>Rixen, Albert</t>
  </si>
  <si>
    <t>Albert Rixen</t>
  </si>
  <si>
    <t>Ross-on-Wye Cider &amp; Perry Co</t>
  </si>
  <si>
    <t>John Teiser</t>
  </si>
  <si>
    <t>Tom Tibbs</t>
  </si>
  <si>
    <t>Troggi</t>
  </si>
  <si>
    <t>Mike Penney</t>
  </si>
  <si>
    <t>Ty Gwyn Cider</t>
  </si>
  <si>
    <t>Alex Culpin</t>
  </si>
  <si>
    <t>Williams Brothers Cider</t>
  </si>
  <si>
    <t>Rich and Pete Williams</t>
  </si>
  <si>
    <t>Kate &amp; Toby Lovell</t>
  </si>
  <si>
    <t>Brian Robbins</t>
  </si>
  <si>
    <t>G1</t>
  </si>
  <si>
    <t>G2</t>
  </si>
  <si>
    <t>G4</t>
  </si>
  <si>
    <t>G5</t>
  </si>
  <si>
    <t>G7</t>
  </si>
  <si>
    <t>G8</t>
  </si>
  <si>
    <t>G9</t>
  </si>
  <si>
    <t>H1</t>
  </si>
  <si>
    <t>H2</t>
  </si>
  <si>
    <t>H4</t>
  </si>
  <si>
    <t>H5</t>
  </si>
  <si>
    <t>H6</t>
  </si>
  <si>
    <t>H7</t>
  </si>
  <si>
    <t>H8</t>
  </si>
  <si>
    <t>H9</t>
  </si>
  <si>
    <t>CIDER BEST IN SHOW RESULTS</t>
  </si>
  <si>
    <t>PERRY BEST IN SHOW RESULTS</t>
  </si>
  <si>
    <t>Seb Hughes</t>
  </si>
  <si>
    <t>Hollow Cider</t>
  </si>
  <si>
    <t>Natural Riches</t>
  </si>
  <si>
    <t>Artistraw</t>
  </si>
  <si>
    <t>Albert and Mike Johnson</t>
  </si>
  <si>
    <t>John Bramley</t>
  </si>
  <si>
    <t>Bob Davies</t>
  </si>
  <si>
    <t>Beard and Sabre Cider</t>
  </si>
  <si>
    <t>Richard Reynolds</t>
  </si>
  <si>
    <t>Ruxton Cider</t>
  </si>
  <si>
    <t>Barbourne Cider</t>
  </si>
  <si>
    <t>YEW TREE CIDER CHALLENGE 2018</t>
  </si>
  <si>
    <t>Davies, Bob</t>
  </si>
  <si>
    <t>Bramley, John</t>
  </si>
  <si>
    <t>Malvern Magic</t>
  </si>
  <si>
    <t>Rob Uren</t>
  </si>
  <si>
    <t>Castle, Rob</t>
  </si>
  <si>
    <t>Rob Castle</t>
  </si>
  <si>
    <t>Bad Boy Cider</t>
  </si>
  <si>
    <t>Stephen Sanderson</t>
  </si>
  <si>
    <t>Pat Lock</t>
  </si>
  <si>
    <t>Lorraine</t>
  </si>
  <si>
    <t>Jonny</t>
  </si>
  <si>
    <t>Rachel</t>
  </si>
  <si>
    <t>Peter</t>
  </si>
  <si>
    <t>Marrianne</t>
  </si>
  <si>
    <t>Richard Harris</t>
  </si>
  <si>
    <t>A1</t>
  </si>
  <si>
    <t>A2</t>
  </si>
  <si>
    <t>A3</t>
  </si>
  <si>
    <t>A4</t>
  </si>
  <si>
    <t>A5</t>
  </si>
  <si>
    <t>Gregg's Pit Cider &amp; Perry</t>
  </si>
  <si>
    <t>A6</t>
  </si>
  <si>
    <t>A7</t>
  </si>
  <si>
    <t>A8</t>
  </si>
  <si>
    <t>A9</t>
  </si>
  <si>
    <t>A10</t>
  </si>
  <si>
    <t>A11</t>
  </si>
  <si>
    <t>A12</t>
  </si>
  <si>
    <t>A13</t>
  </si>
  <si>
    <t>B11</t>
  </si>
  <si>
    <t>B10</t>
  </si>
  <si>
    <t>B9</t>
  </si>
  <si>
    <t>B8</t>
  </si>
  <si>
    <t>B7</t>
  </si>
  <si>
    <t>B6</t>
  </si>
  <si>
    <t>B3</t>
  </si>
  <si>
    <t>B2</t>
  </si>
  <si>
    <t>C4</t>
  </si>
  <si>
    <t>C3</t>
  </si>
  <si>
    <t>C2</t>
  </si>
  <si>
    <t>C1</t>
  </si>
  <si>
    <t>B1</t>
  </si>
  <si>
    <t>A14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</si>
  <si>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</si>
  <si>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</si>
  <si>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</si>
  <si>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</si>
  <si>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</si>
  <si>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</si>
  <si>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</si>
  <si>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</si>
  <si>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</si>
  <si>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</si>
  <si>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</si>
  <si>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E6</t>
  </si>
  <si>
    <t>E7</t>
  </si>
  <si>
    <t>F1</t>
  </si>
  <si>
    <t>F2</t>
  </si>
  <si>
    <t>Gwatkin's Cider Co Ltd</t>
  </si>
  <si>
    <t>A15</t>
  </si>
  <si>
    <t>A16</t>
  </si>
  <si>
    <t>B12</t>
  </si>
  <si>
    <t>C6</t>
  </si>
  <si>
    <t>E8</t>
  </si>
  <si>
    <t>F3</t>
  </si>
  <si>
    <t>B13</t>
  </si>
  <si>
    <t>C7</t>
  </si>
  <si>
    <t>D6</t>
  </si>
  <si>
    <t>E9</t>
  </si>
  <si>
    <t>A17</t>
  </si>
  <si>
    <t>A18</t>
  </si>
  <si>
    <t>B5</t>
  </si>
  <si>
    <t>F4</t>
  </si>
  <si>
    <t>B14</t>
  </si>
  <si>
    <t>Ravencroft</t>
  </si>
  <si>
    <t>Richard Bourton</t>
  </si>
  <si>
    <t>C8</t>
  </si>
  <si>
    <t>A19</t>
  </si>
  <si>
    <t>B15</t>
  </si>
  <si>
    <t>E10</t>
  </si>
  <si>
    <t>A20</t>
  </si>
  <si>
    <t>B16</t>
  </si>
  <si>
    <t>C9</t>
  </si>
  <si>
    <t>B17</t>
  </si>
  <si>
    <t>A21</t>
  </si>
  <si>
    <t>B18</t>
  </si>
  <si>
    <t>Lydia</t>
  </si>
  <si>
    <t>Crimps</t>
  </si>
  <si>
    <t>B19</t>
  </si>
  <si>
    <t>Jackie Denman</t>
  </si>
  <si>
    <t>Chris Fairs</t>
  </si>
  <si>
    <t>Dry Cider</t>
  </si>
  <si>
    <t>Tony's Double Vision Cider</t>
  </si>
  <si>
    <t>Tim</t>
  </si>
  <si>
    <t>A22</t>
  </si>
  <si>
    <t>A23</t>
  </si>
  <si>
    <t>B20</t>
  </si>
  <si>
    <t>Seb's Cider</t>
  </si>
  <si>
    <t>Jolter Press - Gerry</t>
  </si>
  <si>
    <t>Free</t>
  </si>
  <si>
    <t xml:space="preserve">Springherne Cider </t>
  </si>
  <si>
    <t>Brecon Beacons Cider - Hugh</t>
  </si>
  <si>
    <t>Wood Redding Cider and Perry - Ben</t>
  </si>
  <si>
    <t>Palmers Upland Cider</t>
  </si>
  <si>
    <t>Bartestree Cider</t>
  </si>
  <si>
    <t>Williams Brothers</t>
  </si>
  <si>
    <t>Greggs Pit</t>
  </si>
  <si>
    <t>Dry</t>
  </si>
  <si>
    <t>Medium</t>
  </si>
  <si>
    <t>Sweet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</si>
</sst>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7" fillId="3" borderId="0" xfId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opLeftCell="A24" zoomScaleNormal="100" workbookViewId="0">
      <selection activeCell="A42" sqref="A42"/>
    </sheetView>
  </sheetViews>
  <sheetFormatPr defaultRowHeight="15"/>
  <cols>
    <col min="1" max="1" width="34" customWidth="1"/>
    <col min="2" max="2" width="29.42578125" style="2" customWidth="1"/>
    <col min="3" max="3" width="9.42578125" style="2" customWidth="1"/>
    <col min="4" max="4" width="14" style="2" customWidth="1"/>
    <col min="5" max="5" width="11.85546875" style="2" customWidth="1"/>
    <col min="6" max="6" width="2.5703125" style="2" customWidth="1"/>
    <col min="7" max="7" width="10" style="2" customWidth="1"/>
    <col min="8" max="8" width="13.7109375" style="2" customWidth="1"/>
    <col min="9" max="9" width="13.28515625" style="2" customWidth="1"/>
  </cols>
  <sheetData>
    <row r="1" spans="1:9" s="1" customFormat="1">
      <c r="A1" s="1" t="s">
        <v>0</v>
      </c>
      <c r="B1" s="1" t="s">
        <v>7</v>
      </c>
      <c r="C1" s="18"/>
      <c r="D1" s="18" t="s">
        <v>8</v>
      </c>
      <c r="E1" s="1" t="s">
        <v>9</v>
      </c>
    </row>
    <row r="2" spans="1:9" s="1" customFormat="1">
      <c r="C2" s="18" t="s">
        <v>187</v>
      </c>
      <c r="D2" s="18" t="s">
        <v>5</v>
      </c>
      <c r="E2" s="1" t="s">
        <v>2</v>
      </c>
      <c r="G2" s="1" t="s">
        <v>3</v>
      </c>
      <c r="H2" s="1" t="s">
        <v>6</v>
      </c>
      <c r="I2" s="1" t="s">
        <v>4</v>
      </c>
    </row>
    <row r="3" spans="1:9">
      <c r="A3" s="13" t="s">
        <v>87</v>
      </c>
      <c r="B3" s="13" t="s">
        <v>58</v>
      </c>
      <c r="C3" s="2" t="s">
        <v>1</v>
      </c>
      <c r="D3" s="18" t="s">
        <v>179</v>
      </c>
      <c r="E3" s="2" t="s">
        <v>1</v>
      </c>
      <c r="G3" s="2" t="s">
        <v>1</v>
      </c>
      <c r="H3" s="2" t="s">
        <v>1</v>
      </c>
      <c r="I3" s="2" t="s">
        <v>1</v>
      </c>
    </row>
    <row r="4" spans="1:9">
      <c r="A4" s="13" t="s">
        <v>102</v>
      </c>
      <c r="B4" s="16" t="s">
        <v>103</v>
      </c>
      <c r="C4" s="14" t="s">
        <v>1</v>
      </c>
      <c r="D4" s="2" t="s">
        <v>184</v>
      </c>
      <c r="E4" s="2" t="s">
        <v>1</v>
      </c>
      <c r="G4" s="2" t="s">
        <v>1</v>
      </c>
      <c r="H4" s="2" t="s">
        <v>1</v>
      </c>
      <c r="I4" s="2" t="s">
        <v>1</v>
      </c>
    </row>
    <row r="5" spans="1:9">
      <c r="A5" s="13" t="s">
        <v>24</v>
      </c>
      <c r="B5" s="13" t="s">
        <v>25</v>
      </c>
      <c r="C5" s="2" t="s">
        <v>111</v>
      </c>
      <c r="D5" s="2" t="s">
        <v>1</v>
      </c>
      <c r="E5" s="2" t="s">
        <v>1</v>
      </c>
      <c r="G5" s="2" t="s">
        <v>1</v>
      </c>
      <c r="H5" s="2" t="s">
        <v>1</v>
      </c>
      <c r="I5" s="2" t="s">
        <v>1</v>
      </c>
    </row>
    <row r="6" spans="1:9">
      <c r="A6" s="13" t="s">
        <v>94</v>
      </c>
      <c r="B6" s="13" t="s">
        <v>92</v>
      </c>
      <c r="C6" s="14" t="s">
        <v>112</v>
      </c>
      <c r="D6" s="14" t="s">
        <v>125</v>
      </c>
      <c r="E6" s="14" t="s">
        <v>136</v>
      </c>
      <c r="F6" s="14"/>
      <c r="G6" s="14" t="s">
        <v>143</v>
      </c>
      <c r="H6" s="14" t="s">
        <v>147</v>
      </c>
      <c r="I6" s="14" t="s">
        <v>153</v>
      </c>
    </row>
    <row r="7" spans="1:9">
      <c r="A7" s="13" t="s">
        <v>26</v>
      </c>
      <c r="B7" s="13" t="s">
        <v>27</v>
      </c>
      <c r="C7" s="2" t="s">
        <v>1</v>
      </c>
      <c r="D7" s="2" t="s">
        <v>126</v>
      </c>
      <c r="E7" s="2" t="s">
        <v>135</v>
      </c>
      <c r="G7" s="2" t="s">
        <v>1</v>
      </c>
      <c r="H7" s="2" t="s">
        <v>148</v>
      </c>
      <c r="I7" s="2" t="s">
        <v>152</v>
      </c>
    </row>
    <row r="8" spans="1:9">
      <c r="A8" s="13" t="s">
        <v>91</v>
      </c>
      <c r="B8" s="13"/>
      <c r="C8" s="14" t="s">
        <v>113</v>
      </c>
      <c r="D8" s="14" t="s">
        <v>127</v>
      </c>
      <c r="E8" s="14" t="s">
        <v>1</v>
      </c>
      <c r="F8" s="14"/>
      <c r="G8" s="14" t="s">
        <v>1</v>
      </c>
      <c r="H8" s="14" t="s">
        <v>1</v>
      </c>
      <c r="I8" s="14" t="s">
        <v>1</v>
      </c>
    </row>
    <row r="9" spans="1:9">
      <c r="A9" s="13" t="s">
        <v>97</v>
      </c>
      <c r="B9" s="13" t="s">
        <v>89</v>
      </c>
      <c r="C9" s="2" t="s">
        <v>173</v>
      </c>
      <c r="D9" s="2" t="s">
        <v>1</v>
      </c>
      <c r="E9" s="2" t="s">
        <v>1</v>
      </c>
      <c r="G9" s="2" t="s">
        <v>1</v>
      </c>
      <c r="H9" s="2" t="s">
        <v>1</v>
      </c>
      <c r="I9" s="2" t="s">
        <v>1</v>
      </c>
    </row>
    <row r="10" spans="1:9">
      <c r="A10" s="13" t="s">
        <v>197</v>
      </c>
      <c r="B10" s="13"/>
      <c r="C10" s="2" t="s">
        <v>114</v>
      </c>
      <c r="D10" s="2" t="s">
        <v>128</v>
      </c>
      <c r="E10" s="2" t="s">
        <v>139</v>
      </c>
      <c r="G10" s="2" t="s">
        <v>144</v>
      </c>
      <c r="H10" s="2" t="s">
        <v>149</v>
      </c>
      <c r="I10" s="2" t="s">
        <v>17</v>
      </c>
    </row>
    <row r="11" spans="1:9">
      <c r="A11" s="13" t="s">
        <v>28</v>
      </c>
      <c r="B11" s="13" t="s">
        <v>29</v>
      </c>
      <c r="C11" s="2" t="s">
        <v>1</v>
      </c>
      <c r="D11" s="2" t="s">
        <v>1</v>
      </c>
      <c r="E11" s="2" t="s">
        <v>1</v>
      </c>
      <c r="G11" s="2" t="s">
        <v>1</v>
      </c>
      <c r="H11" s="2" t="s">
        <v>1</v>
      </c>
      <c r="I11" s="2" t="s">
        <v>1</v>
      </c>
    </row>
    <row r="12" spans="1:9">
      <c r="A12" s="13" t="s">
        <v>30</v>
      </c>
      <c r="B12" s="13" t="s">
        <v>31</v>
      </c>
      <c r="C12" s="2" t="s">
        <v>1</v>
      </c>
      <c r="D12" s="2" t="s">
        <v>129</v>
      </c>
      <c r="E12" s="2" t="s">
        <v>1</v>
      </c>
      <c r="G12" s="2" t="s">
        <v>1</v>
      </c>
      <c r="H12" s="2" t="s">
        <v>1</v>
      </c>
      <c r="I12" s="2" t="s">
        <v>1</v>
      </c>
    </row>
    <row r="13" spans="1:9">
      <c r="A13" s="13" t="s">
        <v>100</v>
      </c>
      <c r="B13" s="16" t="s">
        <v>101</v>
      </c>
      <c r="C13" s="14" t="s">
        <v>115</v>
      </c>
      <c r="D13" s="2" t="s">
        <v>1</v>
      </c>
      <c r="E13" s="2" t="s">
        <v>1</v>
      </c>
      <c r="G13" s="2" t="s">
        <v>1</v>
      </c>
      <c r="H13" s="2" t="s">
        <v>150</v>
      </c>
      <c r="I13" s="2" t="s">
        <v>1</v>
      </c>
    </row>
    <row r="14" spans="1:9">
      <c r="A14" s="13" t="s">
        <v>183</v>
      </c>
      <c r="B14" s="19" t="s">
        <v>182</v>
      </c>
      <c r="C14" s="14" t="s">
        <v>1</v>
      </c>
      <c r="D14" s="14" t="s">
        <v>181</v>
      </c>
      <c r="E14" s="14" t="s">
        <v>1</v>
      </c>
      <c r="F14" s="14"/>
      <c r="G14" s="14" t="s">
        <v>1</v>
      </c>
      <c r="H14" s="14" t="s">
        <v>1</v>
      </c>
      <c r="I14" s="14" t="s">
        <v>1</v>
      </c>
    </row>
    <row r="15" spans="1:9">
      <c r="A15" s="13" t="s">
        <v>96</v>
      </c>
      <c r="B15" s="13" t="s">
        <v>90</v>
      </c>
      <c r="C15" s="2" t="s">
        <v>155</v>
      </c>
      <c r="D15" s="2" t="s">
        <v>1</v>
      </c>
      <c r="E15" s="2" t="s">
        <v>1</v>
      </c>
      <c r="G15" s="2" t="s">
        <v>1</v>
      </c>
      <c r="H15" s="2" t="s">
        <v>1</v>
      </c>
      <c r="I15" s="2" t="s">
        <v>1</v>
      </c>
    </row>
    <row r="16" spans="1:9">
      <c r="A16" s="13" t="s">
        <v>32</v>
      </c>
      <c r="B16" s="13" t="s">
        <v>33</v>
      </c>
      <c r="C16" s="2" t="s">
        <v>117</v>
      </c>
      <c r="D16" s="2" t="s">
        <v>1</v>
      </c>
      <c r="E16" s="2" t="s">
        <v>1</v>
      </c>
      <c r="G16" s="2" t="s">
        <v>1</v>
      </c>
      <c r="H16" s="2" t="s">
        <v>1</v>
      </c>
      <c r="I16" s="2" t="s">
        <v>1</v>
      </c>
    </row>
    <row r="17" spans="1:9">
      <c r="A17" s="13" t="s">
        <v>116</v>
      </c>
      <c r="B17" s="13" t="s">
        <v>34</v>
      </c>
      <c r="C17" s="2" t="s">
        <v>1</v>
      </c>
      <c r="D17" s="2" t="s">
        <v>130</v>
      </c>
      <c r="E17" s="2" t="s">
        <v>1</v>
      </c>
      <c r="G17" s="2" t="s">
        <v>140</v>
      </c>
      <c r="H17" s="2" t="s">
        <v>151</v>
      </c>
      <c r="I17" s="2" t="s">
        <v>1</v>
      </c>
    </row>
    <row r="18" spans="1:9">
      <c r="A18" s="13" t="s">
        <v>154</v>
      </c>
      <c r="B18" s="13" t="s">
        <v>36</v>
      </c>
      <c r="C18" s="2" t="s">
        <v>1</v>
      </c>
      <c r="D18" s="2" t="s">
        <v>1</v>
      </c>
      <c r="E18" s="2" t="s">
        <v>134</v>
      </c>
      <c r="G18" s="2" t="s">
        <v>1</v>
      </c>
      <c r="H18" s="2" t="s">
        <v>1</v>
      </c>
      <c r="I18" s="2" t="s">
        <v>1</v>
      </c>
    </row>
    <row r="19" spans="1:9">
      <c r="A19" s="13" t="s">
        <v>37</v>
      </c>
      <c r="B19" s="13" t="s">
        <v>38</v>
      </c>
      <c r="C19" s="18" t="s">
        <v>176</v>
      </c>
      <c r="D19" s="18" t="s">
        <v>177</v>
      </c>
      <c r="E19" s="18" t="s">
        <v>178</v>
      </c>
      <c r="F19" s="18"/>
      <c r="G19" s="18" t="s">
        <v>1</v>
      </c>
      <c r="H19" s="18" t="s">
        <v>1</v>
      </c>
      <c r="I19" s="2" t="s">
        <v>1</v>
      </c>
    </row>
    <row r="20" spans="1:9">
      <c r="A20" t="s">
        <v>40</v>
      </c>
      <c r="B20" t="s">
        <v>65</v>
      </c>
      <c r="C20" s="18" t="s">
        <v>180</v>
      </c>
      <c r="D20" s="2" t="s">
        <v>1</v>
      </c>
      <c r="E20" s="2" t="s">
        <v>1</v>
      </c>
      <c r="G20" s="2" t="s">
        <v>1</v>
      </c>
      <c r="H20" s="2" t="s">
        <v>1</v>
      </c>
      <c r="I20" s="2" t="s">
        <v>1</v>
      </c>
    </row>
    <row r="21" spans="1:9">
      <c r="A21" s="13" t="s">
        <v>39</v>
      </c>
      <c r="B21" s="13" t="s">
        <v>110</v>
      </c>
      <c r="C21" s="2" t="s">
        <v>118</v>
      </c>
      <c r="D21" s="2" t="s">
        <v>1</v>
      </c>
      <c r="E21" s="2" t="s">
        <v>158</v>
      </c>
      <c r="G21" s="2" t="s">
        <v>1</v>
      </c>
      <c r="H21" s="2" t="s">
        <v>1</v>
      </c>
      <c r="I21" s="2" t="s">
        <v>1</v>
      </c>
    </row>
    <row r="22" spans="1:9">
      <c r="A22" s="13" t="s">
        <v>85</v>
      </c>
      <c r="B22" s="13" t="s">
        <v>35</v>
      </c>
      <c r="C22" s="2" t="s">
        <v>1</v>
      </c>
      <c r="D22" s="2" t="s">
        <v>1</v>
      </c>
      <c r="E22" s="2" t="s">
        <v>1</v>
      </c>
      <c r="G22" s="2" t="s">
        <v>1</v>
      </c>
      <c r="H22" s="2" t="s">
        <v>1</v>
      </c>
      <c r="I22" s="2" t="s">
        <v>1</v>
      </c>
    </row>
    <row r="23" spans="1:9">
      <c r="A23" s="13" t="s">
        <v>41</v>
      </c>
      <c r="B23" s="13" t="s">
        <v>42</v>
      </c>
      <c r="C23" s="2" t="s">
        <v>119</v>
      </c>
      <c r="D23" s="2" t="s">
        <v>1</v>
      </c>
      <c r="E23" s="2" t="s">
        <v>1</v>
      </c>
      <c r="G23" s="2" t="s">
        <v>1</v>
      </c>
      <c r="H23" s="2" t="s">
        <v>1</v>
      </c>
      <c r="I23" s="2" t="s">
        <v>1</v>
      </c>
    </row>
    <row r="24" spans="1:9">
      <c r="A24" s="13" t="s">
        <v>194</v>
      </c>
      <c r="B24" s="16" t="s">
        <v>104</v>
      </c>
      <c r="C24" s="2" t="s">
        <v>120</v>
      </c>
      <c r="D24" s="2" t="s">
        <v>17</v>
      </c>
      <c r="E24" s="2" t="s">
        <v>17</v>
      </c>
      <c r="G24" s="2" t="s">
        <v>17</v>
      </c>
      <c r="H24" s="2" t="s">
        <v>17</v>
      </c>
      <c r="I24" s="2" t="s">
        <v>17</v>
      </c>
    </row>
    <row r="25" spans="1:9">
      <c r="A25" s="13" t="s">
        <v>98</v>
      </c>
      <c r="B25" s="16" t="s">
        <v>99</v>
      </c>
      <c r="C25" s="18" t="s">
        <v>1</v>
      </c>
      <c r="D25" s="2" t="s">
        <v>1</v>
      </c>
      <c r="E25" s="2" t="s">
        <v>1</v>
      </c>
      <c r="G25" s="2" t="s">
        <v>1</v>
      </c>
      <c r="H25" s="2" t="s">
        <v>1</v>
      </c>
      <c r="I25" s="2" t="s">
        <v>1</v>
      </c>
    </row>
    <row r="26" spans="1:9">
      <c r="A26" s="13" t="s">
        <v>43</v>
      </c>
      <c r="B26" s="13" t="s">
        <v>44</v>
      </c>
      <c r="C26" s="2" t="s">
        <v>156</v>
      </c>
      <c r="D26" s="2" t="s">
        <v>157</v>
      </c>
      <c r="E26" s="2" t="s">
        <v>1</v>
      </c>
      <c r="G26" s="2" t="s">
        <v>1</v>
      </c>
      <c r="H26" s="2" t="s">
        <v>159</v>
      </c>
      <c r="I26" s="2" t="s">
        <v>168</v>
      </c>
    </row>
    <row r="27" spans="1:9">
      <c r="A27" s="13" t="s">
        <v>86</v>
      </c>
      <c r="B27" s="13" t="s">
        <v>53</v>
      </c>
      <c r="C27" s="2" t="s">
        <v>121</v>
      </c>
      <c r="D27" s="2" t="s">
        <v>167</v>
      </c>
      <c r="E27" s="2" t="s">
        <v>1</v>
      </c>
      <c r="G27" s="2" t="s">
        <v>1</v>
      </c>
      <c r="H27" s="2" t="s">
        <v>1</v>
      </c>
      <c r="I27" s="2" t="s">
        <v>1</v>
      </c>
    </row>
    <row r="28" spans="1:9">
      <c r="A28" s="13" t="s">
        <v>45</v>
      </c>
      <c r="B28" s="13" t="s">
        <v>46</v>
      </c>
      <c r="C28" s="2" t="s">
        <v>1</v>
      </c>
      <c r="D28" s="2" t="s">
        <v>1</v>
      </c>
      <c r="E28" s="2" t="s">
        <v>1</v>
      </c>
      <c r="G28" s="2" t="s">
        <v>1</v>
      </c>
      <c r="H28" s="2" t="s">
        <v>1</v>
      </c>
      <c r="I28" s="2" t="s">
        <v>1</v>
      </c>
    </row>
    <row r="29" spans="1:9">
      <c r="A29" s="13" t="s">
        <v>47</v>
      </c>
      <c r="B29" s="13" t="s">
        <v>48</v>
      </c>
      <c r="C29" s="2" t="s">
        <v>166</v>
      </c>
      <c r="D29" s="2" t="s">
        <v>169</v>
      </c>
      <c r="E29" s="2" t="s">
        <v>1</v>
      </c>
      <c r="G29" s="2" t="s">
        <v>1</v>
      </c>
      <c r="H29" s="2" t="s">
        <v>1</v>
      </c>
      <c r="I29" s="2" t="s">
        <v>1</v>
      </c>
    </row>
    <row r="30" spans="1:9">
      <c r="A30" s="13" t="s">
        <v>49</v>
      </c>
      <c r="B30" s="13" t="s">
        <v>50</v>
      </c>
      <c r="C30" s="2" t="s">
        <v>1</v>
      </c>
      <c r="D30" s="2" t="s">
        <v>1</v>
      </c>
      <c r="E30" s="2" t="s">
        <v>1</v>
      </c>
      <c r="G30" s="2" t="s">
        <v>1</v>
      </c>
      <c r="H30" s="2" t="s">
        <v>1</v>
      </c>
      <c r="I30" s="2" t="s">
        <v>1</v>
      </c>
    </row>
    <row r="31" spans="1:9">
      <c r="A31" s="13" t="s">
        <v>51</v>
      </c>
      <c r="B31" s="13" t="s">
        <v>52</v>
      </c>
      <c r="C31" s="18" t="s">
        <v>1</v>
      </c>
      <c r="D31" s="2" t="s">
        <v>174</v>
      </c>
      <c r="E31" s="2" t="s">
        <v>1</v>
      </c>
      <c r="G31" s="2" t="s">
        <v>1</v>
      </c>
      <c r="H31" s="2" t="s">
        <v>175</v>
      </c>
      <c r="I31" s="2" t="s">
        <v>1</v>
      </c>
    </row>
    <row r="32" spans="1:9">
      <c r="A32" s="13" t="s">
        <v>170</v>
      </c>
      <c r="B32" s="16" t="s">
        <v>171</v>
      </c>
      <c r="C32" s="14" t="s">
        <v>1</v>
      </c>
      <c r="D32" s="14" t="s">
        <v>1</v>
      </c>
      <c r="E32" s="14" t="s">
        <v>172</v>
      </c>
      <c r="F32" s="14"/>
      <c r="G32" s="14" t="s">
        <v>1</v>
      </c>
      <c r="H32" s="14" t="s">
        <v>1</v>
      </c>
      <c r="I32" s="14" t="s">
        <v>1</v>
      </c>
    </row>
    <row r="33" spans="1:9">
      <c r="A33" s="13" t="s">
        <v>54</v>
      </c>
      <c r="B33" s="13" t="s">
        <v>55</v>
      </c>
      <c r="C33" s="18" t="s">
        <v>1</v>
      </c>
      <c r="D33" s="2" t="s">
        <v>1</v>
      </c>
      <c r="E33" s="2" t="s">
        <v>1</v>
      </c>
      <c r="G33" s="2" t="s">
        <v>1</v>
      </c>
      <c r="H33" s="2" t="s">
        <v>1</v>
      </c>
      <c r="I33" s="2" t="s">
        <v>1</v>
      </c>
    </row>
    <row r="34" spans="1:9">
      <c r="A34" s="13" t="s">
        <v>56</v>
      </c>
      <c r="B34" s="13" t="s">
        <v>88</v>
      </c>
      <c r="C34" s="2" t="s">
        <v>165</v>
      </c>
      <c r="D34" s="2" t="s">
        <v>161</v>
      </c>
      <c r="E34" s="2" t="s">
        <v>162</v>
      </c>
      <c r="G34" s="2" t="s">
        <v>163</v>
      </c>
      <c r="H34" s="2" t="s">
        <v>164</v>
      </c>
      <c r="I34" s="2" t="s">
        <v>160</v>
      </c>
    </row>
    <row r="35" spans="1:9">
      <c r="A35" s="13" t="s">
        <v>93</v>
      </c>
      <c r="C35" s="2" t="s">
        <v>122</v>
      </c>
      <c r="D35" s="2" t="s">
        <v>1</v>
      </c>
      <c r="E35" s="2" t="s">
        <v>1</v>
      </c>
      <c r="G35" s="2" t="s">
        <v>141</v>
      </c>
      <c r="H35" s="2" t="s">
        <v>145</v>
      </c>
      <c r="I35" s="2" t="s">
        <v>1</v>
      </c>
    </row>
    <row r="36" spans="1:9">
      <c r="A36" s="13" t="s">
        <v>193</v>
      </c>
      <c r="B36" s="13" t="s">
        <v>84</v>
      </c>
      <c r="C36" s="18" t="s">
        <v>191</v>
      </c>
      <c r="D36" s="2" t="s">
        <v>192</v>
      </c>
      <c r="E36" s="2" t="s">
        <v>1</v>
      </c>
      <c r="G36" s="2" t="s">
        <v>1</v>
      </c>
      <c r="H36" s="2" t="s">
        <v>1</v>
      </c>
      <c r="I36" s="2" t="s">
        <v>1</v>
      </c>
    </row>
    <row r="37" spans="1:9">
      <c r="A37" s="13" t="s">
        <v>196</v>
      </c>
      <c r="B37" s="16" t="s">
        <v>57</v>
      </c>
      <c r="C37" s="2" t="s">
        <v>123</v>
      </c>
      <c r="D37" s="2" t="s">
        <v>1</v>
      </c>
      <c r="E37" s="2" t="s">
        <v>1</v>
      </c>
      <c r="G37" s="2" t="s">
        <v>142</v>
      </c>
      <c r="H37" s="2" t="s">
        <v>1</v>
      </c>
      <c r="I37" s="2" t="s">
        <v>1</v>
      </c>
    </row>
    <row r="38" spans="1:9">
      <c r="A38" s="13" t="s">
        <v>188</v>
      </c>
      <c r="B38" s="13" t="s">
        <v>189</v>
      </c>
      <c r="C38" s="2" t="s">
        <v>190</v>
      </c>
      <c r="D38" s="2" t="s">
        <v>1</v>
      </c>
      <c r="E38" s="2" t="s">
        <v>1</v>
      </c>
      <c r="G38" s="2" t="s">
        <v>1</v>
      </c>
      <c r="H38" s="2" t="s">
        <v>1</v>
      </c>
      <c r="I38" s="2" t="s">
        <v>1</v>
      </c>
    </row>
    <row r="39" spans="1:9">
      <c r="A39" s="13" t="s">
        <v>59</v>
      </c>
      <c r="B39" s="13" t="s">
        <v>60</v>
      </c>
      <c r="C39" s="2" t="s">
        <v>1</v>
      </c>
      <c r="D39" s="17" t="s">
        <v>1</v>
      </c>
      <c r="E39" s="2" t="s">
        <v>1</v>
      </c>
      <c r="G39" s="2" t="s">
        <v>1</v>
      </c>
      <c r="H39" s="2" t="s">
        <v>1</v>
      </c>
      <c r="I39" s="2" t="s">
        <v>1</v>
      </c>
    </row>
    <row r="40" spans="1:9">
      <c r="A40" s="13" t="s">
        <v>61</v>
      </c>
      <c r="B40" s="13" t="s">
        <v>62</v>
      </c>
      <c r="C40" s="2" t="s">
        <v>1</v>
      </c>
      <c r="D40" s="2" t="s">
        <v>131</v>
      </c>
      <c r="E40" s="2" t="s">
        <v>1</v>
      </c>
      <c r="G40" s="2" t="s">
        <v>1</v>
      </c>
      <c r="H40" s="2" t="s">
        <v>146</v>
      </c>
      <c r="I40" s="2" t="s">
        <v>1</v>
      </c>
    </row>
    <row r="41" spans="1:9">
      <c r="A41" s="13" t="s">
        <v>63</v>
      </c>
      <c r="B41" s="13" t="s">
        <v>64</v>
      </c>
      <c r="C41" s="2" t="s">
        <v>138</v>
      </c>
      <c r="D41" s="2" t="s">
        <v>132</v>
      </c>
      <c r="E41" s="2" t="s">
        <v>133</v>
      </c>
      <c r="G41" s="2" t="s">
        <v>1</v>
      </c>
      <c r="H41" s="2" t="s">
        <v>1</v>
      </c>
      <c r="I41" s="2" t="s">
        <v>1</v>
      </c>
    </row>
    <row r="42" spans="1:9">
      <c r="A42" s="13" t="s">
        <v>198</v>
      </c>
      <c r="B42" s="13" t="s">
        <v>66</v>
      </c>
      <c r="C42" s="2" t="s">
        <v>124</v>
      </c>
      <c r="D42" s="2" t="s">
        <v>137</v>
      </c>
      <c r="E42" s="2" t="s">
        <v>17</v>
      </c>
      <c r="G42" s="2" t="s">
        <v>17</v>
      </c>
      <c r="H42" s="2" t="s">
        <v>17</v>
      </c>
      <c r="I42" s="2" t="s">
        <v>17</v>
      </c>
    </row>
    <row r="43" spans="1:9">
      <c r="A43" s="13" t="s">
        <v>195</v>
      </c>
      <c r="C43" s="14" t="s">
        <v>17</v>
      </c>
      <c r="D43" s="14" t="s">
        <v>17</v>
      </c>
      <c r="E43" s="14" t="s">
        <v>17</v>
      </c>
      <c r="F43" s="14"/>
      <c r="G43" s="14" t="s">
        <v>17</v>
      </c>
      <c r="H43" s="14" t="s">
        <v>17</v>
      </c>
      <c r="I43" s="14" t="s">
        <v>17</v>
      </c>
    </row>
    <row r="44" spans="1:9">
      <c r="A44" t="s">
        <v>105</v>
      </c>
      <c r="C44" s="14" t="s">
        <v>17</v>
      </c>
      <c r="D44" s="14" t="s">
        <v>17</v>
      </c>
      <c r="E44" s="14" t="s">
        <v>17</v>
      </c>
      <c r="F44" s="14"/>
      <c r="G44" s="14" t="s">
        <v>17</v>
      </c>
      <c r="H44" s="14" t="s">
        <v>17</v>
      </c>
      <c r="I44" s="14" t="s">
        <v>17</v>
      </c>
    </row>
    <row r="45" spans="1:9">
      <c r="A45" t="s">
        <v>106</v>
      </c>
      <c r="C45" s="14" t="s">
        <v>17</v>
      </c>
      <c r="D45" s="14" t="s">
        <v>17</v>
      </c>
      <c r="E45" s="14" t="s">
        <v>17</v>
      </c>
      <c r="F45" s="14"/>
      <c r="G45" s="14" t="s">
        <v>17</v>
      </c>
      <c r="H45" s="14" t="s">
        <v>17</v>
      </c>
      <c r="I45" s="14" t="s">
        <v>17</v>
      </c>
    </row>
    <row r="46" spans="1:9">
      <c r="A46" t="s">
        <v>107</v>
      </c>
      <c r="C46" s="14" t="s">
        <v>17</v>
      </c>
      <c r="D46" s="14" t="s">
        <v>17</v>
      </c>
      <c r="E46" s="14" t="s">
        <v>17</v>
      </c>
      <c r="F46" s="14"/>
      <c r="G46" s="14" t="s">
        <v>17</v>
      </c>
      <c r="H46" s="14" t="s">
        <v>17</v>
      </c>
      <c r="I46" s="14" t="s">
        <v>17</v>
      </c>
    </row>
    <row r="47" spans="1:9">
      <c r="A47" t="s">
        <v>108</v>
      </c>
      <c r="C47" s="14" t="s">
        <v>17</v>
      </c>
      <c r="D47" s="14" t="s">
        <v>17</v>
      </c>
      <c r="E47" s="14" t="s">
        <v>17</v>
      </c>
      <c r="F47" s="14"/>
      <c r="G47" s="14" t="s">
        <v>17</v>
      </c>
      <c r="H47" s="14" t="s">
        <v>17</v>
      </c>
      <c r="I47" s="14" t="s">
        <v>17</v>
      </c>
    </row>
    <row r="48" spans="1:9">
      <c r="A48" t="s">
        <v>109</v>
      </c>
      <c r="C48" s="14" t="s">
        <v>17</v>
      </c>
      <c r="D48" s="14" t="s">
        <v>17</v>
      </c>
      <c r="E48" s="14" t="s">
        <v>17</v>
      </c>
      <c r="F48" s="14"/>
      <c r="G48" s="14" t="s">
        <v>17</v>
      </c>
      <c r="H48" s="14" t="s">
        <v>17</v>
      </c>
      <c r="I48" s="14" t="s">
        <v>17</v>
      </c>
    </row>
    <row r="49" spans="1:9">
      <c r="A49" t="s">
        <v>185</v>
      </c>
      <c r="C49" s="14" t="s">
        <v>17</v>
      </c>
      <c r="D49" s="14" t="s">
        <v>17</v>
      </c>
      <c r="E49" s="14" t="s">
        <v>17</v>
      </c>
      <c r="F49" s="14"/>
      <c r="G49" s="14" t="s">
        <v>17</v>
      </c>
      <c r="H49" s="14" t="s">
        <v>17</v>
      </c>
      <c r="I49" s="14" t="s">
        <v>17</v>
      </c>
    </row>
    <row r="50" spans="1:9">
      <c r="A50" t="s">
        <v>186</v>
      </c>
      <c r="C50" s="14" t="s">
        <v>17</v>
      </c>
      <c r="D50" s="14" t="s">
        <v>17</v>
      </c>
      <c r="E50" s="14" t="s">
        <v>17</v>
      </c>
      <c r="F50" s="14"/>
      <c r="G50" s="14" t="s">
        <v>17</v>
      </c>
      <c r="H50" s="14" t="s">
        <v>17</v>
      </c>
      <c r="I50" s="14" t="s">
        <v>17</v>
      </c>
    </row>
    <row r="51" spans="1:9">
      <c r="D51" s="2">
        <f>SUM(D3:D50)</f>
        <v>0</v>
      </c>
      <c r="E51" s="2">
        <f>SUM(E3:E50)</f>
        <v>0</v>
      </c>
      <c r="G51" s="2">
        <f>SUM(G3:G50)</f>
        <v>0</v>
      </c>
      <c r="H51" s="2">
        <f>SUM(H3:H50)</f>
        <v>0</v>
      </c>
      <c r="I51" s="2">
        <f>SUM(I3:I50)</f>
        <v>0</v>
      </c>
    </row>
  </sheetData>
  <pageMargins left="0.39370078740157483" right="0.39370078740157483" top="0.15748031496062992" bottom="0.15748031496062992" header="2.0078740157480315" footer="0.31496062992125984"/>
  <pageSetup paperSize="9" pageOrder="overThenDown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3" sqref="A3:IV11"/>
    </sheetView>
  </sheetViews>
  <sheetFormatPr defaultRowHeight="15"/>
  <cols>
    <col min="1" max="1" width="30.85546875" customWidth="1"/>
    <col min="2" max="2" width="19.42578125" customWidth="1"/>
    <col min="3" max="3" width="20.42578125" customWidth="1"/>
  </cols>
  <sheetData>
    <row r="1" spans="1:3" s="5" customFormat="1" ht="23.25">
      <c r="A1" s="5" t="s">
        <v>95</v>
      </c>
      <c r="C1" s="9"/>
    </row>
    <row r="2" spans="1:3" ht="23.25">
      <c r="A2" s="5" t="s">
        <v>13</v>
      </c>
      <c r="B2" s="6"/>
      <c r="C2" s="6" t="s">
        <v>22</v>
      </c>
    </row>
    <row r="3" spans="1:3">
      <c r="A3" t="str">
        <f>'Sweet Cider'!B2</f>
        <v>Barbourne Cider</v>
      </c>
      <c r="B3" s="1" t="str">
        <f>'Entry Receipt'!E6</f>
        <v>C1</v>
      </c>
      <c r="C3">
        <f>'Sweet Cider'!C15</f>
        <v>15</v>
      </c>
    </row>
    <row r="4" spans="1:3">
      <c r="A4" t="str">
        <f>'Sweet Cider'!B7</f>
        <v>Henhope Cider</v>
      </c>
      <c r="B4" s="1" t="str">
        <f>'Entry Receipt'!E21</f>
        <v>C6</v>
      </c>
      <c r="C4">
        <f>'Sweet Cider'!H15</f>
        <v>11</v>
      </c>
    </row>
    <row r="5" spans="1:3">
      <c r="A5" t="str">
        <f>'Sweet Cider'!B11</f>
        <v>Williams Brothers Cider</v>
      </c>
      <c r="B5" s="1" t="str">
        <f>'Entry Receipt'!E41</f>
        <v>C4</v>
      </c>
      <c r="C5">
        <f>'Sweet Cider Results'!C40</f>
        <v>11</v>
      </c>
    </row>
    <row r="6" spans="1:3">
      <c r="A6" t="str">
        <f>'Sweet Cider'!B10</f>
        <v>Ross-on-Wye Cider &amp; Perry Co</v>
      </c>
      <c r="B6" s="1" t="str">
        <f>'Entry Receipt'!E34</f>
        <v>C7</v>
      </c>
      <c r="C6">
        <f>'Sweet Cider'!J15</f>
        <v>10</v>
      </c>
    </row>
    <row r="7" spans="1:3">
      <c r="A7" t="str">
        <f>'Sweet Cider'!B3</f>
        <v>Bartestree Cider Co</v>
      </c>
      <c r="B7" s="1" t="str">
        <f>'Entry Receipt'!E7</f>
        <v>C2</v>
      </c>
      <c r="C7">
        <f>'Sweet Cider'!D15</f>
        <v>9</v>
      </c>
    </row>
    <row r="8" spans="1:3">
      <c r="A8" t="str">
        <f>'Sweet Cider'!B4</f>
        <v>Brecon Beacons Cider - Hugh</v>
      </c>
      <c r="B8" s="1" t="str">
        <f>'Entry Receipt'!E10</f>
        <v>C5</v>
      </c>
      <c r="C8">
        <f>'Sweet Cider'!E15</f>
        <v>9</v>
      </c>
    </row>
    <row r="9" spans="1:3">
      <c r="A9" t="str">
        <f>'Sweet Cider'!B5</f>
        <v>Gwatkin's Cider Co Ltd</v>
      </c>
      <c r="B9" s="1" t="str">
        <f>'Entry Receipt'!E18</f>
        <v>C3</v>
      </c>
      <c r="C9">
        <f>'Sweet Cider'!F15</f>
        <v>3</v>
      </c>
    </row>
    <row r="10" spans="1:3">
      <c r="A10" t="str">
        <f>'Sweet Cider'!B6</f>
        <v>Hallets Cider</v>
      </c>
      <c r="B10" s="1" t="str">
        <f>'Entry Receipt'!E19</f>
        <v>C9</v>
      </c>
      <c r="C10">
        <f>'Sweet Cider'!G15</f>
        <v>2</v>
      </c>
    </row>
    <row r="11" spans="1:3">
      <c r="A11" t="str">
        <f>'Sweet Cider'!B9</f>
        <v>Ravencroft</v>
      </c>
      <c r="B11" s="1" t="str">
        <f>'Entry Receipt'!E32</f>
        <v>C8</v>
      </c>
      <c r="C11">
        <f>'Sweet Cider'!I15</f>
        <v>2</v>
      </c>
    </row>
  </sheetData>
  <printOptions gridLines="1"/>
  <pageMargins left="0.5" right="0.3" top="0.5" bottom="0.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8" sqref="G18"/>
    </sheetView>
  </sheetViews>
  <sheetFormatPr defaultRowHeight="15"/>
  <cols>
    <col min="2" max="2" width="33.7109375" customWidth="1"/>
  </cols>
  <sheetData>
    <row r="1" spans="1:8" s="11" customFormat="1" ht="18.75">
      <c r="A1" s="11">
        <v>2018</v>
      </c>
      <c r="B1" s="11" t="s">
        <v>0</v>
      </c>
      <c r="C1" s="11" t="str">
        <f>A2</f>
        <v>D4</v>
      </c>
      <c r="D1" s="11" t="str">
        <f>A3</f>
        <v>D5</v>
      </c>
      <c r="E1" s="11" t="str">
        <f>A4</f>
        <v>D1</v>
      </c>
      <c r="F1" s="11" t="str">
        <f>A6</f>
        <v>D6</v>
      </c>
      <c r="G1" s="11" t="str">
        <f>A7</f>
        <v>D2</v>
      </c>
      <c r="H1" s="11" t="str">
        <f>A8</f>
        <v>D3</v>
      </c>
    </row>
    <row r="2" spans="1:8">
      <c r="A2" s="1" t="str">
        <f>'Entry Receipt'!G6</f>
        <v>D4</v>
      </c>
      <c r="B2" s="20" t="str">
        <f>IF('Entry Receipt'!G6="Nil"," ",'Entry Receipt'!A6)</f>
        <v>Barbourne Cider</v>
      </c>
      <c r="C2" s="10"/>
      <c r="E2">
        <v>3</v>
      </c>
      <c r="F2">
        <v>1</v>
      </c>
      <c r="H2">
        <v>2</v>
      </c>
    </row>
    <row r="3" spans="1:8">
      <c r="A3" s="1" t="str">
        <f>'Entry Receipt'!G10</f>
        <v>D5</v>
      </c>
      <c r="B3" s="20" t="str">
        <f>IF('Entry Receipt'!G10="Nil"," ",'Entry Receipt'!A10)</f>
        <v>Brecon Beacons Cider - Hugh</v>
      </c>
      <c r="D3" s="10"/>
      <c r="E3">
        <v>3</v>
      </c>
      <c r="F3">
        <v>2</v>
      </c>
      <c r="G3">
        <v>1</v>
      </c>
    </row>
    <row r="4" spans="1:8">
      <c r="A4" s="1" t="str">
        <f>'Entry Receipt'!G17</f>
        <v>D1</v>
      </c>
      <c r="B4" t="str">
        <f>IF('Entry Receipt'!G17="Nil"," ",'Entry Receipt'!A17)</f>
        <v>Gregg's Pit Cider &amp; Perry</v>
      </c>
      <c r="E4" s="10"/>
    </row>
    <row r="5" spans="1:8">
      <c r="A5" s="1" t="str">
        <f>'Entry Receipt'!G24</f>
        <v>Guest</v>
      </c>
      <c r="B5" s="20" t="str">
        <f>IF('Entry Receipt'!G24="Nil"," ",'Entry Receipt'!A24)</f>
        <v>Jolter Press - Gerry</v>
      </c>
      <c r="C5">
        <v>2</v>
      </c>
      <c r="E5">
        <v>3</v>
      </c>
      <c r="F5">
        <v>1</v>
      </c>
    </row>
    <row r="6" spans="1:8">
      <c r="A6" s="1" t="str">
        <f>'Entry Receipt'!G34</f>
        <v>D6</v>
      </c>
      <c r="B6" s="20" t="str">
        <f>IF('Entry Receipt'!G34="Nil"," ",'Entry Receipt'!A34)</f>
        <v>Ross-on-Wye Cider &amp; Perry Co</v>
      </c>
      <c r="C6">
        <v>3</v>
      </c>
      <c r="E6">
        <v>2</v>
      </c>
      <c r="F6" s="10"/>
      <c r="H6">
        <v>1</v>
      </c>
    </row>
    <row r="7" spans="1:8">
      <c r="A7" s="1" t="str">
        <f>'Entry Receipt'!G35</f>
        <v>D2</v>
      </c>
      <c r="B7" t="str">
        <f>IF('Entry Receipt'!G35="Nil"," ",'Entry Receipt'!A35)</f>
        <v>Ruxton Cider</v>
      </c>
      <c r="G7" s="10"/>
    </row>
    <row r="8" spans="1:8">
      <c r="A8" s="1" t="str">
        <f>'Entry Receipt'!G37</f>
        <v>D3</v>
      </c>
      <c r="B8" t="str">
        <f>IF('Entry Receipt'!G37="Nil"," ",'Entry Receipt'!A37)</f>
        <v xml:space="preserve">Springherne Cider </v>
      </c>
      <c r="H8" s="10"/>
    </row>
    <row r="9" spans="1:8">
      <c r="A9" s="1" t="str">
        <f>'Entry Receipt'!G42</f>
        <v>Guest</v>
      </c>
      <c r="B9" s="20" t="str">
        <f>IF('Entry Receipt'!G42="Nil"," ",'Entry Receipt'!A42)</f>
        <v>Wood Redding Cider and Perry - Ben</v>
      </c>
      <c r="D9">
        <v>2</v>
      </c>
      <c r="F9">
        <v>3</v>
      </c>
      <c r="G9">
        <v>1</v>
      </c>
    </row>
    <row r="10" spans="1:8">
      <c r="A10" s="1" t="str">
        <f>'Entry Receipt'!G44</f>
        <v>Guest</v>
      </c>
      <c r="B10" s="20" t="str">
        <f>IF('Entry Receipt'!G44="Nil"," ",'Entry Receipt'!A44)</f>
        <v>Lorraine</v>
      </c>
      <c r="C10">
        <v>2</v>
      </c>
      <c r="F10">
        <v>3</v>
      </c>
      <c r="H10">
        <v>1</v>
      </c>
    </row>
    <row r="11" spans="1:8">
      <c r="A11" s="1" t="str">
        <f>'Entry Receipt'!G45</f>
        <v>Guest</v>
      </c>
      <c r="B11" s="20" t="str">
        <f>IF('Entry Receipt'!G45="Nil"," ",'Entry Receipt'!A45)</f>
        <v>Jonny</v>
      </c>
      <c r="C11">
        <v>1</v>
      </c>
      <c r="E11">
        <v>2</v>
      </c>
      <c r="H11">
        <v>3</v>
      </c>
    </row>
    <row r="12" spans="1:8">
      <c r="A12" s="1" t="str">
        <f>'Entry Receipt'!G46</f>
        <v>Guest</v>
      </c>
      <c r="B12" s="20" t="str">
        <f>IF('Entry Receipt'!G46="Nil"," ",'Entry Receipt'!A46)</f>
        <v>Rachel</v>
      </c>
      <c r="D12">
        <v>2</v>
      </c>
      <c r="G12">
        <v>1</v>
      </c>
      <c r="H12">
        <v>3</v>
      </c>
    </row>
    <row r="13" spans="1:8">
      <c r="A13" s="1" t="str">
        <f>'Entry Receipt'!G48</f>
        <v>Guest</v>
      </c>
      <c r="B13" s="20" t="str">
        <f>IF('Entry Receipt'!G48="Nil"," ",'Entry Receipt'!A48)</f>
        <v>Marrianne</v>
      </c>
      <c r="D13">
        <v>1</v>
      </c>
      <c r="F13">
        <v>3</v>
      </c>
      <c r="H13">
        <v>2</v>
      </c>
    </row>
    <row r="14" spans="1:8">
      <c r="A14" s="1" t="str">
        <f>'Entry Receipt'!G50</f>
        <v>Guest</v>
      </c>
      <c r="B14" s="20" t="str">
        <f>IF('Entry Receipt'!G50="Nil"," ",'Entry Receipt'!A50)</f>
        <v>Chris Fairs</v>
      </c>
      <c r="C14">
        <v>2</v>
      </c>
      <c r="G14">
        <v>1</v>
      </c>
      <c r="H14">
        <v>3</v>
      </c>
    </row>
    <row r="15" spans="1:8">
      <c r="A15" s="1"/>
      <c r="C15">
        <f t="shared" ref="C15:H15" si="0">SUM(C2:C14)</f>
        <v>10</v>
      </c>
      <c r="D15">
        <f t="shared" si="0"/>
        <v>5</v>
      </c>
      <c r="E15">
        <f t="shared" si="0"/>
        <v>13</v>
      </c>
      <c r="F15">
        <f t="shared" si="0"/>
        <v>13</v>
      </c>
      <c r="G15">
        <f t="shared" si="0"/>
        <v>4</v>
      </c>
      <c r="H15">
        <f t="shared" si="0"/>
        <v>15</v>
      </c>
    </row>
  </sheetData>
  <pageMargins left="0.7" right="0.7" top="0.5" bottom="0.5" header="0.3" footer="0.3"/>
  <pageSetup paperSize="9" orientation="landscape" verticalDpi="0" r:id="rId1"/>
  <headerFoot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activeCell="A2" sqref="A2:IV2"/>
    </sheetView>
  </sheetViews>
  <sheetFormatPr defaultRowHeight="15"/>
  <cols>
    <col min="1" max="1" width="27" customWidth="1"/>
  </cols>
  <sheetData>
    <row r="1" spans="1:3" s="1" customFormat="1">
      <c r="A1" s="1" t="s">
        <v>14</v>
      </c>
      <c r="C1" s="1" t="s">
        <v>10</v>
      </c>
    </row>
    <row r="2" spans="1:3">
      <c r="A2" t="e">
        <f>'Dry Perry'!#REF!</f>
        <v>#REF!</v>
      </c>
      <c r="B2" s="1" t="str">
        <f>'Entry Receipt'!G3</f>
        <v>Nil</v>
      </c>
      <c r="C2" t="e">
        <f>'Dry Perry'!#REF!</f>
        <v>#REF!</v>
      </c>
    </row>
    <row r="3" spans="1:3">
      <c r="A3" t="e">
        <f>'Dry Perry'!#REF!</f>
        <v>#REF!</v>
      </c>
      <c r="B3" s="1" t="str">
        <f>'Entry Receipt'!G4</f>
        <v>Nil</v>
      </c>
      <c r="C3" t="e">
        <f>'Dry Perry'!#REF!</f>
        <v>#REF!</v>
      </c>
    </row>
    <row r="4" spans="1:3">
      <c r="A4" t="e">
        <f>'Dry Perry'!#REF!</f>
        <v>#REF!</v>
      </c>
      <c r="B4" s="1" t="str">
        <f>'Entry Receipt'!G5</f>
        <v>Nil</v>
      </c>
      <c r="C4" t="e">
        <f>'Dry Perry'!#REF!</f>
        <v>#REF!</v>
      </c>
    </row>
    <row r="5" spans="1:3">
      <c r="A5" t="str">
        <f>'Dry Perry'!B2</f>
        <v>Barbourne Cider</v>
      </c>
      <c r="B5" s="1" t="str">
        <f>'Entry Receipt'!G6</f>
        <v>D4</v>
      </c>
      <c r="C5">
        <f>'Dry Perry'!C15</f>
        <v>10</v>
      </c>
    </row>
    <row r="6" spans="1:3">
      <c r="A6" t="e">
        <f>'Dry Perry'!#REF!</f>
        <v>#REF!</v>
      </c>
      <c r="B6" s="1" t="str">
        <f>'Entry Receipt'!G7</f>
        <v>Nil</v>
      </c>
      <c r="C6" t="e">
        <f>'Dry Perry'!#REF!</f>
        <v>#REF!</v>
      </c>
    </row>
    <row r="7" spans="1:3">
      <c r="A7" t="e">
        <f>'Dry Perry'!#REF!</f>
        <v>#REF!</v>
      </c>
      <c r="B7" s="1" t="str">
        <f>'Entry Receipt'!G8</f>
        <v>Nil</v>
      </c>
      <c r="C7" t="e">
        <f>'Dry Perry'!#REF!</f>
        <v>#REF!</v>
      </c>
    </row>
    <row r="8" spans="1:3">
      <c r="A8" t="e">
        <f>'Dry Perry'!#REF!</f>
        <v>#REF!</v>
      </c>
      <c r="B8" s="1" t="str">
        <f>'Entry Receipt'!G9</f>
        <v>Nil</v>
      </c>
      <c r="C8" t="e">
        <f>'Dry Perry'!#REF!</f>
        <v>#REF!</v>
      </c>
    </row>
    <row r="9" spans="1:3">
      <c r="A9" t="str">
        <f>'Dry Perry'!B3</f>
        <v>Brecon Beacons Cider - Hugh</v>
      </c>
      <c r="B9" s="1" t="str">
        <f>'Entry Receipt'!G10</f>
        <v>D5</v>
      </c>
      <c r="C9">
        <f>'Dry Perry'!D15</f>
        <v>5</v>
      </c>
    </row>
    <row r="10" spans="1:3">
      <c r="A10" t="e">
        <f>'Dry Perry'!#REF!</f>
        <v>#REF!</v>
      </c>
      <c r="B10" s="1" t="str">
        <f>'Entry Receipt'!G11</f>
        <v>Nil</v>
      </c>
      <c r="C10" t="e">
        <f>'Dry Perry'!#REF!</f>
        <v>#REF!</v>
      </c>
    </row>
    <row r="11" spans="1:3">
      <c r="A11" t="e">
        <f>'Dry Perry'!#REF!</f>
        <v>#REF!</v>
      </c>
      <c r="B11" s="1" t="str">
        <f>'Entry Receipt'!G12</f>
        <v>Nil</v>
      </c>
      <c r="C11" t="e">
        <f>'Dry Perry'!#REF!</f>
        <v>#REF!</v>
      </c>
    </row>
    <row r="12" spans="1:3">
      <c r="A12" t="e">
        <f>'Dry Perry'!#REF!</f>
        <v>#REF!</v>
      </c>
      <c r="B12" s="1" t="str">
        <f>'Entry Receipt'!G13</f>
        <v>Nil</v>
      </c>
      <c r="C12" t="e">
        <f>'Dry Perry'!#REF!</f>
        <v>#REF!</v>
      </c>
    </row>
    <row r="13" spans="1:3">
      <c r="A13" t="e">
        <f>'Dry Perry'!#REF!</f>
        <v>#REF!</v>
      </c>
      <c r="B13" s="1" t="str">
        <f>'Entry Receipt'!G14</f>
        <v>Nil</v>
      </c>
      <c r="C13" t="e">
        <f>'Dry Perry'!#REF!</f>
        <v>#REF!</v>
      </c>
    </row>
    <row r="14" spans="1:3">
      <c r="A14" t="e">
        <f>'Dry Perry'!#REF!</f>
        <v>#REF!</v>
      </c>
      <c r="B14" s="1" t="str">
        <f>'Entry Receipt'!G15</f>
        <v>Nil</v>
      </c>
      <c r="C14" t="e">
        <f>'Dry Perry'!#REF!</f>
        <v>#REF!</v>
      </c>
    </row>
    <row r="15" spans="1:3">
      <c r="A15" t="e">
        <f>'Dry Perry'!#REF!</f>
        <v>#REF!</v>
      </c>
      <c r="B15" s="1" t="str">
        <f>'Entry Receipt'!G16</f>
        <v>Nil</v>
      </c>
      <c r="C15" t="e">
        <f>'Dry Perry'!#REF!</f>
        <v>#REF!</v>
      </c>
    </row>
    <row r="16" spans="1:3">
      <c r="A16" t="str">
        <f>'Dry Perry'!B4</f>
        <v>Gregg's Pit Cider &amp; Perry</v>
      </c>
      <c r="B16" s="1" t="str">
        <f>'Entry Receipt'!G17</f>
        <v>D1</v>
      </c>
      <c r="C16">
        <f>'Dry Perry'!E15</f>
        <v>13</v>
      </c>
    </row>
    <row r="17" spans="1:3">
      <c r="A17" t="e">
        <f>'Dry Perry'!#REF!</f>
        <v>#REF!</v>
      </c>
      <c r="B17" s="1" t="str">
        <f>'Entry Receipt'!G18</f>
        <v>Nil</v>
      </c>
      <c r="C17" t="e">
        <f>'Dry Perry'!#REF!</f>
        <v>#REF!</v>
      </c>
    </row>
    <row r="18" spans="1:3">
      <c r="A18" t="e">
        <f>'Dry Perry'!#REF!</f>
        <v>#REF!</v>
      </c>
      <c r="B18" s="1" t="str">
        <f>'Entry Receipt'!G19</f>
        <v>Nil</v>
      </c>
      <c r="C18" t="e">
        <f>'Dry Perry'!#REF!</f>
        <v>#REF!</v>
      </c>
    </row>
    <row r="19" spans="1:3">
      <c r="A19" t="e">
        <f>'Dry Perry'!#REF!</f>
        <v>#REF!</v>
      </c>
      <c r="B19" s="1" t="str">
        <f>'Entry Receipt'!G20</f>
        <v>Nil</v>
      </c>
      <c r="C19" t="e">
        <f>'Dry Perry'!#REF!</f>
        <v>#REF!</v>
      </c>
    </row>
    <row r="20" spans="1:3">
      <c r="A20" t="e">
        <f>'Dry Perry'!#REF!</f>
        <v>#REF!</v>
      </c>
      <c r="B20" s="1" t="str">
        <f>'Entry Receipt'!G21</f>
        <v>Nil</v>
      </c>
      <c r="C20" t="e">
        <f>'Dry Perry'!#REF!</f>
        <v>#REF!</v>
      </c>
    </row>
    <row r="21" spans="1:3">
      <c r="A21" t="e">
        <f>'Dry Perry'!#REF!</f>
        <v>#REF!</v>
      </c>
      <c r="B21" s="1" t="str">
        <f>'Entry Receipt'!G22</f>
        <v>Nil</v>
      </c>
      <c r="C21" t="e">
        <f>'Dry Perry'!#REF!</f>
        <v>#REF!</v>
      </c>
    </row>
    <row r="22" spans="1:3">
      <c r="A22" t="e">
        <f>'Dry Perry'!#REF!</f>
        <v>#REF!</v>
      </c>
      <c r="B22" s="1" t="str">
        <f>'Entry Receipt'!G23</f>
        <v>Nil</v>
      </c>
      <c r="C22" t="e">
        <f>'Dry Perry'!#REF!</f>
        <v>#REF!</v>
      </c>
    </row>
    <row r="23" spans="1:3">
      <c r="A23" t="str">
        <f>'Dry Perry'!B5</f>
        <v>Jolter Press - Gerry</v>
      </c>
      <c r="B23" s="1" t="str">
        <f>'Entry Receipt'!G24</f>
        <v>Guest</v>
      </c>
      <c r="C23" t="e">
        <f>'Dry Perry'!#REF!</f>
        <v>#REF!</v>
      </c>
    </row>
    <row r="24" spans="1:3">
      <c r="A24" t="e">
        <f>'Dry Perry'!#REF!</f>
        <v>#REF!</v>
      </c>
      <c r="B24" s="1" t="str">
        <f>'Entry Receipt'!G25</f>
        <v>Nil</v>
      </c>
      <c r="C24" t="e">
        <f>'Dry Perry'!#REF!</f>
        <v>#REF!</v>
      </c>
    </row>
    <row r="25" spans="1:3">
      <c r="A25" t="e">
        <f>'Dry Perry'!#REF!</f>
        <v>#REF!</v>
      </c>
      <c r="B25" s="1" t="str">
        <f>'Entry Receipt'!G26</f>
        <v>Nil</v>
      </c>
      <c r="C25" t="e">
        <f>'Dry Perry'!#REF!</f>
        <v>#REF!</v>
      </c>
    </row>
    <row r="26" spans="1:3">
      <c r="A26" t="e">
        <f>'Dry Perry'!#REF!</f>
        <v>#REF!</v>
      </c>
      <c r="B26" s="1" t="str">
        <f>'Entry Receipt'!G27</f>
        <v>Nil</v>
      </c>
      <c r="C26" t="e">
        <f>'Dry Perry'!#REF!</f>
        <v>#REF!</v>
      </c>
    </row>
    <row r="27" spans="1:3">
      <c r="A27" t="e">
        <f>'Dry Perry'!#REF!</f>
        <v>#REF!</v>
      </c>
      <c r="B27" s="1" t="str">
        <f>'Entry Receipt'!G28</f>
        <v>Nil</v>
      </c>
      <c r="C27" t="e">
        <f>'Dry Perry'!#REF!</f>
        <v>#REF!</v>
      </c>
    </row>
    <row r="28" spans="1:3">
      <c r="A28" t="e">
        <f>'Dry Perry'!#REF!</f>
        <v>#REF!</v>
      </c>
      <c r="B28" s="1" t="str">
        <f>'Entry Receipt'!G29</f>
        <v>Nil</v>
      </c>
      <c r="C28" t="e">
        <f>'Dry Perry'!#REF!</f>
        <v>#REF!</v>
      </c>
    </row>
    <row r="29" spans="1:3">
      <c r="A29" t="e">
        <f>'Dry Perry'!#REF!</f>
        <v>#REF!</v>
      </c>
      <c r="B29" s="1" t="str">
        <f>'Entry Receipt'!G30</f>
        <v>Nil</v>
      </c>
      <c r="C29" t="e">
        <f>'Dry Perry'!#REF!</f>
        <v>#REF!</v>
      </c>
    </row>
    <row r="30" spans="1:3">
      <c r="A30" t="e">
        <f>'Dry Perry'!#REF!</f>
        <v>#REF!</v>
      </c>
      <c r="B30" s="1" t="str">
        <f>'Entry Receipt'!G31</f>
        <v>Nil</v>
      </c>
      <c r="C30" t="e">
        <f>'Dry Perry'!#REF!</f>
        <v>#REF!</v>
      </c>
    </row>
    <row r="31" spans="1:3">
      <c r="A31" t="e">
        <f>'Dry Perry'!#REF!</f>
        <v>#REF!</v>
      </c>
      <c r="B31" s="1" t="str">
        <f>'Entry Receipt'!G32</f>
        <v>Nil</v>
      </c>
      <c r="C31" t="e">
        <f>'Dry Perry'!#REF!</f>
        <v>#REF!</v>
      </c>
    </row>
    <row r="32" spans="1:3">
      <c r="A32" t="e">
        <f>'Dry Perry'!#REF!</f>
        <v>#REF!</v>
      </c>
      <c r="B32" s="1" t="str">
        <f>'Entry Receipt'!G33</f>
        <v>Nil</v>
      </c>
      <c r="C32" t="e">
        <f>'Dry Perry'!#REF!</f>
        <v>#REF!</v>
      </c>
    </row>
    <row r="33" spans="1:3">
      <c r="A33" t="str">
        <f>'Dry Perry'!B6</f>
        <v>Ross-on-Wye Cider &amp; Perry Co</v>
      </c>
      <c r="B33" s="1" t="str">
        <f>'Entry Receipt'!G34</f>
        <v>D6</v>
      </c>
      <c r="C33">
        <f>'Dry Perry'!F15</f>
        <v>13</v>
      </c>
    </row>
    <row r="34" spans="1:3">
      <c r="A34" t="str">
        <f>'Dry Perry'!B7</f>
        <v>Ruxton Cider</v>
      </c>
      <c r="B34" s="1" t="str">
        <f>'Entry Receipt'!G35</f>
        <v>D2</v>
      </c>
      <c r="C34">
        <f>'Dry Perry'!G15</f>
        <v>4</v>
      </c>
    </row>
    <row r="35" spans="1:3">
      <c r="A35" t="e">
        <f>'Dry Perry'!#REF!</f>
        <v>#REF!</v>
      </c>
      <c r="B35" s="1" t="str">
        <f>'Entry Receipt'!G36</f>
        <v>Nil</v>
      </c>
      <c r="C35" t="e">
        <f>'Dry Perry'!#REF!</f>
        <v>#REF!</v>
      </c>
    </row>
    <row r="36" spans="1:3">
      <c r="A36" t="str">
        <f>'Dry Perry'!B8</f>
        <v xml:space="preserve">Springherne Cider </v>
      </c>
      <c r="B36" s="1" t="str">
        <f>'Entry Receipt'!G37</f>
        <v>D3</v>
      </c>
      <c r="C36">
        <f>'Dry Perry'!H15</f>
        <v>15</v>
      </c>
    </row>
    <row r="37" spans="1:3">
      <c r="A37" t="e">
        <f>'Dry Perry'!#REF!</f>
        <v>#REF!</v>
      </c>
      <c r="B37" s="1" t="str">
        <f>'Entry Receipt'!G38</f>
        <v>Nil</v>
      </c>
      <c r="C37" t="e">
        <f>'Dry Perry'!#REF!</f>
        <v>#REF!</v>
      </c>
    </row>
    <row r="38" spans="1:3">
      <c r="A38" t="e">
        <f>'Dry Perry'!#REF!</f>
        <v>#REF!</v>
      </c>
      <c r="B38" s="1" t="str">
        <f>'Entry Receipt'!G39</f>
        <v>Nil</v>
      </c>
      <c r="C38" t="e">
        <f>'Dry Perry'!#REF!</f>
        <v>#REF!</v>
      </c>
    </row>
    <row r="39" spans="1:3">
      <c r="A39" t="e">
        <f>'Dry Perry'!#REF!</f>
        <v>#REF!</v>
      </c>
      <c r="B39" s="1" t="str">
        <f>'Entry Receipt'!G40</f>
        <v>Nil</v>
      </c>
      <c r="C39" t="e">
        <f>'Dry Perry'!#REF!</f>
        <v>#REF!</v>
      </c>
    </row>
    <row r="40" spans="1:3">
      <c r="A40" t="e">
        <f>'Dry Perry'!#REF!</f>
        <v>#REF!</v>
      </c>
      <c r="B40" s="1" t="str">
        <f>'Entry Receipt'!G41</f>
        <v>Nil</v>
      </c>
      <c r="C40" t="e">
        <f>'Dry Perry'!#REF!</f>
        <v>#REF!</v>
      </c>
    </row>
    <row r="41" spans="1:3">
      <c r="A41" t="str">
        <f>'Dry Perry'!B9</f>
        <v>Wood Redding Cider and Perry - Ben</v>
      </c>
      <c r="B41" s="1" t="str">
        <f>'Entry Receipt'!G42</f>
        <v>Guest</v>
      </c>
      <c r="C41" t="e">
        <f>'Dry Perry'!#REF!</f>
        <v>#REF!</v>
      </c>
    </row>
    <row r="42" spans="1:3">
      <c r="A42" t="e">
        <f>'Dry Perry'!#REF!</f>
        <v>#REF!</v>
      </c>
      <c r="B42" s="1" t="str">
        <f>'Entry Receipt'!G43</f>
        <v>Guest</v>
      </c>
      <c r="C42" t="e">
        <f>'Dry Perry'!#REF!</f>
        <v>#REF!</v>
      </c>
    </row>
    <row r="43" spans="1:3">
      <c r="A43" t="str">
        <f>'Dry Perry'!B10</f>
        <v>Lorraine</v>
      </c>
      <c r="B43" s="1" t="str">
        <f>'Entry Receipt'!G44</f>
        <v>Guest</v>
      </c>
      <c r="C43" t="e">
        <f>'Dry Perry'!#REF!</f>
        <v>#REF!</v>
      </c>
    </row>
    <row r="44" spans="1:3">
      <c r="A44" t="str">
        <f>'Dry Perry'!B11</f>
        <v>Jonny</v>
      </c>
      <c r="B44" s="1" t="str">
        <f>'Entry Receipt'!G45</f>
        <v>Guest</v>
      </c>
      <c r="C44" t="e">
        <f>'Dry Perry'!#REF!</f>
        <v>#REF!</v>
      </c>
    </row>
    <row r="45" spans="1:3">
      <c r="A45" t="str">
        <f>'Dry Perry'!B12</f>
        <v>Rachel</v>
      </c>
      <c r="B45" s="1" t="str">
        <f>'Entry Receipt'!G46</f>
        <v>Guest</v>
      </c>
      <c r="C45" t="e">
        <f>'Dry Perry'!#REF!</f>
        <v>#REF!</v>
      </c>
    </row>
    <row r="46" spans="1:3">
      <c r="A46" t="e">
        <f>'Dry Perry'!#REF!</f>
        <v>#REF!</v>
      </c>
      <c r="B46" s="1" t="str">
        <f>'Entry Receipt'!G47</f>
        <v>Guest</v>
      </c>
      <c r="C46" t="e">
        <f>'Dry Perry'!#REF!</f>
        <v>#REF!</v>
      </c>
    </row>
    <row r="47" spans="1:3">
      <c r="A47" t="str">
        <f>'Dry Perry'!B13</f>
        <v>Marrianne</v>
      </c>
      <c r="B47" s="1" t="str">
        <f>'Entry Receipt'!G48</f>
        <v>Guest</v>
      </c>
      <c r="C47" t="e">
        <f>'Dry Perry'!#REF!</f>
        <v>#REF!</v>
      </c>
    </row>
    <row r="48" spans="1:3">
      <c r="A48" t="e">
        <f>'Dry Perry'!#REF!</f>
        <v>#REF!</v>
      </c>
      <c r="B48" s="1" t="str">
        <f>'Entry Receipt'!G49</f>
        <v>Guest</v>
      </c>
      <c r="C48" t="e">
        <f>'Dry Perry'!#REF!</f>
        <v>#REF!</v>
      </c>
    </row>
    <row r="49" spans="1:3">
      <c r="A49" t="str">
        <f>'Dry Perry'!B14</f>
        <v>Chris Fairs</v>
      </c>
      <c r="B49" s="1" t="str">
        <f>'Entry Receipt'!G50</f>
        <v>Guest</v>
      </c>
      <c r="C49" t="e">
        <f>'Dry Perry'!#REF!</f>
        <v>#REF!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D13" sqref="D13"/>
    </sheetView>
  </sheetViews>
  <sheetFormatPr defaultRowHeight="15"/>
  <cols>
    <col min="1" max="1" width="32.28515625" customWidth="1"/>
    <col min="2" max="2" width="13.7109375" customWidth="1"/>
    <col min="3" max="3" width="17.7109375" customWidth="1"/>
  </cols>
  <sheetData>
    <row r="1" spans="1:3" s="5" customFormat="1" ht="23.25">
      <c r="A1" s="5" t="s">
        <v>95</v>
      </c>
      <c r="C1" s="9"/>
    </row>
    <row r="2" spans="1:3" ht="23.25">
      <c r="A2" s="5" t="s">
        <v>20</v>
      </c>
      <c r="B2" s="6"/>
      <c r="C2" s="8" t="s">
        <v>22</v>
      </c>
    </row>
    <row r="3" spans="1:3">
      <c r="A3" t="str">
        <f>'Dry Perry'!B8</f>
        <v xml:space="preserve">Springherne Cider </v>
      </c>
      <c r="B3" s="1" t="str">
        <f>'Entry Receipt'!G37</f>
        <v>D3</v>
      </c>
      <c r="C3">
        <f>'Dry Perry'!H15</f>
        <v>15</v>
      </c>
    </row>
    <row r="4" spans="1:3">
      <c r="A4" t="str">
        <f>'Dry Perry'!B4</f>
        <v>Gregg's Pit Cider &amp; Perry</v>
      </c>
      <c r="B4" s="1" t="str">
        <f>'Entry Receipt'!G17</f>
        <v>D1</v>
      </c>
      <c r="C4">
        <f>'Dry Perry'!E15</f>
        <v>13</v>
      </c>
    </row>
    <row r="5" spans="1:3">
      <c r="A5" t="str">
        <f>'Dry Perry'!B6</f>
        <v>Ross-on-Wye Cider &amp; Perry Co</v>
      </c>
      <c r="B5" s="1" t="str">
        <f>'Entry Receipt'!G34</f>
        <v>D6</v>
      </c>
      <c r="C5">
        <f>'Dry Perry'!F15</f>
        <v>13</v>
      </c>
    </row>
    <row r="6" spans="1:3">
      <c r="A6" t="str">
        <f>'Dry Perry'!B2</f>
        <v>Barbourne Cider</v>
      </c>
      <c r="B6" s="1" t="str">
        <f>'Entry Receipt'!G6</f>
        <v>D4</v>
      </c>
      <c r="C6">
        <f>'Dry Perry'!C15</f>
        <v>10</v>
      </c>
    </row>
    <row r="7" spans="1:3">
      <c r="A7" t="str">
        <f>'Dry Perry'!B3</f>
        <v>Brecon Beacons Cider - Hugh</v>
      </c>
      <c r="B7" s="1" t="str">
        <f>'Entry Receipt'!G10</f>
        <v>D5</v>
      </c>
      <c r="C7">
        <f>'Dry Perry'!D15</f>
        <v>5</v>
      </c>
    </row>
    <row r="8" spans="1:3">
      <c r="A8" t="str">
        <f>'Dry Perry'!B7</f>
        <v>Ruxton Cider</v>
      </c>
      <c r="B8" s="1" t="str">
        <f>'Entry Receipt'!G35</f>
        <v>D2</v>
      </c>
      <c r="C8">
        <f>'Dry Perry'!G15</f>
        <v>4</v>
      </c>
    </row>
  </sheetData>
  <printOptions gridLines="1"/>
  <pageMargins left="0.5" right="0.3" top="0.5" bottom="0.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5" sqref="G25"/>
    </sheetView>
  </sheetViews>
  <sheetFormatPr defaultRowHeight="15"/>
  <cols>
    <col min="2" max="2" width="28" customWidth="1"/>
  </cols>
  <sheetData>
    <row r="1" spans="1:12" s="11" customFormat="1" ht="18.75">
      <c r="A1" s="11">
        <v>2018</v>
      </c>
      <c r="B1" s="11" t="s">
        <v>0</v>
      </c>
      <c r="C1" s="11" t="str">
        <f>A2</f>
        <v>E3</v>
      </c>
      <c r="D1" s="11" t="str">
        <f>A3</f>
        <v>E4</v>
      </c>
      <c r="E1" s="11" t="str">
        <f>A4</f>
        <v>E5</v>
      </c>
      <c r="F1" s="11" t="str">
        <f>A5</f>
        <v>E6</v>
      </c>
      <c r="G1" s="11" t="str">
        <f>A6</f>
        <v>E7</v>
      </c>
      <c r="H1" s="11" t="str">
        <f>A8</f>
        <v>E8</v>
      </c>
      <c r="I1" s="11" t="str">
        <f>A9</f>
        <v>E10</v>
      </c>
      <c r="J1" s="11" t="str">
        <f>A10</f>
        <v>E9</v>
      </c>
      <c r="K1" s="11" t="str">
        <f>A11</f>
        <v>E1</v>
      </c>
      <c r="L1" s="11" t="str">
        <f>A12</f>
        <v>E2</v>
      </c>
    </row>
    <row r="2" spans="1:12">
      <c r="A2" s="1" t="str">
        <f>'Entry Receipt'!H6</f>
        <v>E3</v>
      </c>
      <c r="B2" t="str">
        <f>IF('Entry Receipt'!H6="Nil"," ",'Entry Receipt'!A6)</f>
        <v>Barbourne Cider</v>
      </c>
      <c r="C2" s="10"/>
    </row>
    <row r="3" spans="1:12">
      <c r="A3" s="1" t="str">
        <f>'Entry Receipt'!H7</f>
        <v>E4</v>
      </c>
      <c r="B3" s="20" t="str">
        <f>IF('Entry Receipt'!H7="Nil"," ",'Entry Receipt'!A7)</f>
        <v>Bartestree Cider Co</v>
      </c>
      <c r="D3" s="10"/>
      <c r="G3">
        <v>2</v>
      </c>
      <c r="K3">
        <v>3</v>
      </c>
      <c r="L3">
        <v>1</v>
      </c>
    </row>
    <row r="4" spans="1:12">
      <c r="A4" s="1" t="str">
        <f>'Entry Receipt'!H10</f>
        <v>E5</v>
      </c>
      <c r="B4" s="20" t="str">
        <f>IF('Entry Receipt'!H10="Nil"," ",'Entry Receipt'!A10)</f>
        <v>Brecon Beacons Cider - Hugh</v>
      </c>
      <c r="D4">
        <v>3</v>
      </c>
      <c r="E4" s="10"/>
      <c r="G4">
        <v>2</v>
      </c>
      <c r="H4">
        <v>1</v>
      </c>
    </row>
    <row r="5" spans="1:12">
      <c r="A5" s="1" t="str">
        <f>'Entry Receipt'!H13</f>
        <v>E6</v>
      </c>
      <c r="B5" t="str">
        <f>IF('Entry Receipt'!H13="Nil"," ",'Entry Receipt'!A13)</f>
        <v>Castle, Rob</v>
      </c>
      <c r="F5" s="10"/>
    </row>
    <row r="6" spans="1:12">
      <c r="A6" s="1" t="str">
        <f>'Entry Receipt'!H17</f>
        <v>E7</v>
      </c>
      <c r="B6" t="str">
        <f>IF('Entry Receipt'!H17="Nil"," ",'Entry Receipt'!A17)</f>
        <v>Gregg's Pit Cider &amp; Perry</v>
      </c>
      <c r="C6">
        <v>1</v>
      </c>
      <c r="G6" s="10"/>
      <c r="J6">
        <v>3</v>
      </c>
      <c r="K6">
        <v>2</v>
      </c>
    </row>
    <row r="7" spans="1:12">
      <c r="A7" s="1" t="str">
        <f>'Entry Receipt'!H24</f>
        <v>Guest</v>
      </c>
      <c r="B7" s="20" t="str">
        <f>IF('Entry Receipt'!H24="Nil"," ",'Entry Receipt'!A24)</f>
        <v>Jolter Press - Gerry</v>
      </c>
      <c r="D7">
        <v>2</v>
      </c>
      <c r="H7">
        <v>1</v>
      </c>
      <c r="J7">
        <v>3</v>
      </c>
    </row>
    <row r="8" spans="1:12">
      <c r="A8" s="1" t="str">
        <f>'Entry Receipt'!H26</f>
        <v>E8</v>
      </c>
      <c r="B8" s="20" t="str">
        <f>IF('Entry Receipt'!H26="Nil"," ",'Entry Receipt'!A26)</f>
        <v>Mayfayre Cider &amp; Perry</v>
      </c>
      <c r="D8">
        <v>2</v>
      </c>
      <c r="H8" s="10"/>
      <c r="J8">
        <v>3</v>
      </c>
      <c r="K8">
        <v>1</v>
      </c>
    </row>
    <row r="9" spans="1:12">
      <c r="A9" s="1" t="str">
        <f>'Entry Receipt'!H31</f>
        <v>E10</v>
      </c>
      <c r="B9" t="str">
        <f>IF('Entry Receipt'!H31="Nil"," ",'Entry Receipt'!A31)</f>
        <v>Ragged Stone Cider - Naked Orchards</v>
      </c>
      <c r="I9" s="10"/>
    </row>
    <row r="10" spans="1:12">
      <c r="A10" s="1" t="str">
        <f>'Entry Receipt'!H34</f>
        <v>E9</v>
      </c>
      <c r="B10" s="20" t="str">
        <f>IF('Entry Receipt'!H34="Nil"," ",'Entry Receipt'!A34)</f>
        <v>Ross-on-Wye Cider &amp; Perry Co</v>
      </c>
      <c r="D10">
        <v>3</v>
      </c>
      <c r="G10">
        <v>1</v>
      </c>
      <c r="H10">
        <v>2</v>
      </c>
      <c r="J10" s="10"/>
    </row>
    <row r="11" spans="1:12">
      <c r="A11" s="1" t="str">
        <f>'Entry Receipt'!H35</f>
        <v>E1</v>
      </c>
      <c r="B11" t="str">
        <f>IF('Entry Receipt'!H35="Nil"," ",'Entry Receipt'!A35)</f>
        <v>Ruxton Cider</v>
      </c>
      <c r="K11" s="10"/>
    </row>
    <row r="12" spans="1:12">
      <c r="A12" s="1" t="str">
        <f>'Entry Receipt'!H40</f>
        <v>E2</v>
      </c>
      <c r="B12" t="str">
        <f>IF('Entry Receipt'!H40="Nil"," ",'Entry Receipt'!A40)</f>
        <v>Ty Gwyn Cider</v>
      </c>
      <c r="L12" s="10"/>
    </row>
    <row r="13" spans="1:12">
      <c r="A13" s="1" t="str">
        <f>'Entry Receipt'!H42</f>
        <v>Guest</v>
      </c>
      <c r="B13" s="20" t="str">
        <f>IF('Entry Receipt'!H42="Nil"," ",'Entry Receipt'!A42)</f>
        <v>Wood Redding Cider and Perry - Ben</v>
      </c>
      <c r="D13">
        <v>2</v>
      </c>
      <c r="G13">
        <v>3</v>
      </c>
      <c r="J13">
        <v>1</v>
      </c>
    </row>
    <row r="14" spans="1:12">
      <c r="A14" s="1" t="str">
        <f>'Entry Receipt'!H46</f>
        <v>Guest</v>
      </c>
      <c r="B14" s="20" t="str">
        <f>IF('Entry Receipt'!H46="Nil"," ",'Entry Receipt'!A46)</f>
        <v>Rachel</v>
      </c>
      <c r="G14">
        <v>2</v>
      </c>
      <c r="H14">
        <v>3</v>
      </c>
      <c r="J14">
        <v>1</v>
      </c>
    </row>
    <row r="15" spans="1:12">
      <c r="A15" s="1" t="str">
        <f>'Entry Receipt'!H48</f>
        <v>Guest</v>
      </c>
      <c r="B15" s="20" t="str">
        <f>IF('Entry Receipt'!H48="Nil"," ",'Entry Receipt'!A48)</f>
        <v>Marrianne</v>
      </c>
      <c r="D15">
        <v>1</v>
      </c>
      <c r="H15">
        <v>3</v>
      </c>
      <c r="K15">
        <v>2</v>
      </c>
    </row>
    <row r="16" spans="1:12">
      <c r="A16" s="1" t="str">
        <f>'Entry Receipt'!H50</f>
        <v>Guest</v>
      </c>
      <c r="B16" s="20" t="str">
        <f>IF('Entry Receipt'!H50="Nil"," ",'Entry Receipt'!A50)</f>
        <v>Chris Fairs</v>
      </c>
      <c r="G16">
        <v>3</v>
      </c>
      <c r="H16">
        <v>1</v>
      </c>
      <c r="J16">
        <v>2</v>
      </c>
    </row>
    <row r="17" spans="1:12">
      <c r="A17" s="1"/>
      <c r="C17">
        <f t="shared" ref="C17:L17" si="0">SUM(C2:C16)</f>
        <v>1</v>
      </c>
      <c r="D17">
        <f t="shared" si="0"/>
        <v>13</v>
      </c>
      <c r="E17">
        <f t="shared" si="0"/>
        <v>0</v>
      </c>
      <c r="F17">
        <f t="shared" si="0"/>
        <v>0</v>
      </c>
      <c r="G17">
        <f t="shared" si="0"/>
        <v>13</v>
      </c>
      <c r="H17">
        <f t="shared" si="0"/>
        <v>11</v>
      </c>
      <c r="I17">
        <f t="shared" si="0"/>
        <v>0</v>
      </c>
      <c r="J17">
        <f t="shared" si="0"/>
        <v>13</v>
      </c>
      <c r="K17">
        <f t="shared" si="0"/>
        <v>8</v>
      </c>
      <c r="L17">
        <f t="shared" si="0"/>
        <v>1</v>
      </c>
    </row>
  </sheetData>
  <pageMargins left="0.7" right="0.7" top="0.5" bottom="0.5" header="0.3" footer="0.3"/>
  <pageSetup paperSize="9" orientation="landscape" verticalDpi="0" r:id="rId1"/>
  <headerFooter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3" sqref="A3:IV3"/>
    </sheetView>
  </sheetViews>
  <sheetFormatPr defaultRowHeight="15"/>
  <cols>
    <col min="1" max="1" width="36.28515625" customWidth="1"/>
    <col min="2" max="2" width="9.140625" customWidth="1"/>
  </cols>
  <sheetData>
    <row r="1" spans="1:3" s="5" customFormat="1" ht="23.25">
      <c r="A1" s="5" t="s">
        <v>95</v>
      </c>
      <c r="C1" s="9"/>
    </row>
    <row r="2" spans="1:3" ht="23.25">
      <c r="A2" s="5" t="s">
        <v>15</v>
      </c>
      <c r="B2" s="6"/>
      <c r="C2" s="8" t="s">
        <v>22</v>
      </c>
    </row>
    <row r="3" spans="1:3">
      <c r="A3" t="str">
        <f>'Medium Perry'!B3</f>
        <v>Bartestree Cider Co</v>
      </c>
      <c r="B3" s="1" t="str">
        <f>'Entry Receipt'!H7</f>
        <v>E4</v>
      </c>
      <c r="C3">
        <f>'Medium Perry'!D17</f>
        <v>13</v>
      </c>
    </row>
    <row r="4" spans="1:3">
      <c r="A4" t="str">
        <f>'Medium Perry'!B6</f>
        <v>Gregg's Pit Cider &amp; Perry</v>
      </c>
      <c r="B4" s="1" t="str">
        <f>'Entry Receipt'!H17</f>
        <v>E7</v>
      </c>
      <c r="C4">
        <f>'Medium Perry'!G17</f>
        <v>13</v>
      </c>
    </row>
    <row r="5" spans="1:3">
      <c r="A5" t="str">
        <f>'Medium Perry'!B10</f>
        <v>Ross-on-Wye Cider &amp; Perry Co</v>
      </c>
      <c r="B5" s="1" t="str">
        <f>'Entry Receipt'!H34</f>
        <v>E9</v>
      </c>
      <c r="C5">
        <f>'Medium Perry'!J17</f>
        <v>13</v>
      </c>
    </row>
    <row r="6" spans="1:3">
      <c r="A6" t="str">
        <f>'Medium Perry'!B8</f>
        <v>Mayfayre Cider &amp; Perry</v>
      </c>
      <c r="B6" s="1" t="str">
        <f>'Entry Receipt'!H26</f>
        <v>E8</v>
      </c>
      <c r="C6">
        <f>'Medium Perry'!H17</f>
        <v>11</v>
      </c>
    </row>
    <row r="7" spans="1:3">
      <c r="A7" t="str">
        <f>'Medium Perry'!B11</f>
        <v>Ruxton Cider</v>
      </c>
      <c r="B7" s="1" t="str">
        <f>'Entry Receipt'!H35</f>
        <v>E1</v>
      </c>
      <c r="C7">
        <f>'Medium Perry'!K17</f>
        <v>8</v>
      </c>
    </row>
    <row r="8" spans="1:3">
      <c r="A8" t="str">
        <f>'Medium Perry'!B12</f>
        <v>Ty Gwyn Cider</v>
      </c>
      <c r="B8" s="1" t="str">
        <f>'Entry Receipt'!H40</f>
        <v>E2</v>
      </c>
      <c r="C8">
        <f>'Medium Perry'!L17</f>
        <v>1</v>
      </c>
    </row>
    <row r="9" spans="1:3">
      <c r="A9" t="str">
        <f>'Medium Perry'!B2</f>
        <v>Barbourne Cider</v>
      </c>
      <c r="B9" s="1" t="str">
        <f>'Entry Receipt'!H6</f>
        <v>E3</v>
      </c>
      <c r="C9">
        <f>'Medium Perry'!C17</f>
        <v>1</v>
      </c>
    </row>
    <row r="10" spans="1:3">
      <c r="A10" t="str">
        <f>'Medium Perry'!B4</f>
        <v>Brecon Beacons Cider - Hugh</v>
      </c>
      <c r="B10" s="1" t="str">
        <f>'Entry Receipt'!H10</f>
        <v>E5</v>
      </c>
      <c r="C10">
        <f>'Medium Perry'!E17</f>
        <v>0</v>
      </c>
    </row>
    <row r="11" spans="1:3">
      <c r="A11" t="str">
        <f>'Medium Perry'!B5</f>
        <v>Castle, Rob</v>
      </c>
      <c r="B11" s="1" t="str">
        <f>'Entry Receipt'!H13</f>
        <v>E6</v>
      </c>
      <c r="C11">
        <f>'Medium Perry'!F17</f>
        <v>0</v>
      </c>
    </row>
    <row r="12" spans="1:3">
      <c r="A12" t="str">
        <f>'Medium Perry'!B9</f>
        <v>Ragged Stone Cider - Naked Orchards</v>
      </c>
      <c r="B12" s="1" t="str">
        <f>'Entry Receipt'!H31</f>
        <v>E10</v>
      </c>
      <c r="C12">
        <f>'Medium Perry'!I17</f>
        <v>0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IV2"/>
    </sheetView>
  </sheetViews>
  <sheetFormatPr defaultRowHeight="15"/>
  <cols>
    <col min="1" max="1" width="33.140625" customWidth="1"/>
    <col min="2" max="2" width="12.5703125" customWidth="1"/>
    <col min="3" max="3" width="13.85546875" customWidth="1"/>
  </cols>
  <sheetData>
    <row r="1" spans="1:3" s="5" customFormat="1" ht="23.25">
      <c r="A1" s="5" t="s">
        <v>95</v>
      </c>
      <c r="C1" s="9"/>
    </row>
    <row r="2" spans="1:3" ht="23.25">
      <c r="A2" s="5" t="s">
        <v>15</v>
      </c>
      <c r="B2" s="6"/>
      <c r="C2" s="8" t="s">
        <v>22</v>
      </c>
    </row>
    <row r="3" spans="1:3">
      <c r="A3" t="e">
        <f>'Medium Perry Results'!#REF!</f>
        <v>#REF!</v>
      </c>
      <c r="B3" s="1" t="str">
        <f>'Entry Receipt'!G7</f>
        <v>Nil</v>
      </c>
      <c r="C3">
        <f>'Medium Perry'!D17</f>
        <v>13</v>
      </c>
    </row>
    <row r="4" spans="1:3">
      <c r="A4" t="str">
        <f>'Dry Perry'!B4</f>
        <v>Gregg's Pit Cider &amp; Perry</v>
      </c>
      <c r="B4" s="1" t="str">
        <f>'Entry Receipt'!G17</f>
        <v>D1</v>
      </c>
      <c r="C4">
        <f>'Medium Perry'!G17</f>
        <v>13</v>
      </c>
    </row>
    <row r="5" spans="1:3">
      <c r="A5" t="str">
        <f>'Dry Perry'!B6</f>
        <v>Ross-on-Wye Cider &amp; Perry Co</v>
      </c>
      <c r="B5" s="1" t="str">
        <f>'Entry Receipt'!G34</f>
        <v>D6</v>
      </c>
      <c r="C5">
        <f>'Medium Perry'!J17</f>
        <v>13</v>
      </c>
    </row>
    <row r="6" spans="1:3">
      <c r="A6" t="e">
        <f>'Medium Perry Results'!#REF!</f>
        <v>#REF!</v>
      </c>
      <c r="B6" s="1" t="str">
        <f>'Entry Receipt'!G26</f>
        <v>Nil</v>
      </c>
      <c r="C6">
        <f>'Medium Perry'!H17</f>
        <v>11</v>
      </c>
    </row>
    <row r="7" spans="1:3">
      <c r="A7" t="str">
        <f>'Dry Perry'!B7</f>
        <v>Ruxton Cider</v>
      </c>
      <c r="B7" s="1" t="str">
        <f>'Entry Receipt'!G35</f>
        <v>D2</v>
      </c>
      <c r="C7">
        <f>'Medium Perry'!K17</f>
        <v>8</v>
      </c>
    </row>
    <row r="8" spans="1:3">
      <c r="A8" t="e">
        <f>'Medium Perry Results'!#REF!</f>
        <v>#REF!</v>
      </c>
      <c r="B8" s="1" t="str">
        <f>'Entry Receipt'!G40</f>
        <v>Nil</v>
      </c>
      <c r="C8">
        <f>'Medium Perry'!L17</f>
        <v>1</v>
      </c>
    </row>
    <row r="9" spans="1:3">
      <c r="A9" t="str">
        <f>'Dry Perry'!B2</f>
        <v>Barbourne Cider</v>
      </c>
      <c r="B9" s="1" t="str">
        <f>'Entry Receipt'!G6</f>
        <v>D4</v>
      </c>
      <c r="C9">
        <f>'Medium Perry'!C17</f>
        <v>1</v>
      </c>
    </row>
    <row r="10" spans="1:3">
      <c r="A10" t="str">
        <f>'Dry Perry'!B3</f>
        <v>Brecon Beacons Cider - Hugh</v>
      </c>
      <c r="B10" s="1" t="str">
        <f>'Entry Receipt'!G10</f>
        <v>D5</v>
      </c>
      <c r="C10">
        <f>'Medium Perry'!E17</f>
        <v>0</v>
      </c>
    </row>
    <row r="11" spans="1:3">
      <c r="A11" t="e">
        <f>'Medium Perry Results'!#REF!</f>
        <v>#REF!</v>
      </c>
      <c r="B11" s="1" t="str">
        <f>'Entry Receipt'!G13</f>
        <v>Nil</v>
      </c>
      <c r="C11">
        <f>'Medium Perry'!F17</f>
        <v>0</v>
      </c>
    </row>
    <row r="12" spans="1:3">
      <c r="A12" t="e">
        <f>'Medium Perry Results'!#REF!</f>
        <v>#REF!</v>
      </c>
      <c r="B12" s="1" t="str">
        <f>'Entry Receipt'!G31</f>
        <v>Nil</v>
      </c>
      <c r="C12">
        <f>'Medium Perry'!I17</f>
        <v>0</v>
      </c>
    </row>
    <row r="13" spans="1:3">
      <c r="B13" s="1"/>
    </row>
  </sheetData>
  <printOptions gridLines="1"/>
  <pageMargins left="0.5" right="0.3" top="0.5" bottom="0.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6" sqref="I16"/>
    </sheetView>
  </sheetViews>
  <sheetFormatPr defaultRowHeight="15"/>
  <cols>
    <col min="2" max="2" width="28.28515625" customWidth="1"/>
  </cols>
  <sheetData>
    <row r="1" spans="1:7" s="11" customFormat="1" ht="18.75">
      <c r="A1" s="11">
        <v>2018</v>
      </c>
      <c r="B1" s="11" t="s">
        <v>0</v>
      </c>
      <c r="C1" s="11" t="str">
        <f>A2</f>
        <v>F2</v>
      </c>
      <c r="D1" s="11" t="str">
        <f>A3</f>
        <v>F1</v>
      </c>
      <c r="E1" s="11" t="str">
        <f>A6</f>
        <v>F4</v>
      </c>
      <c r="F1" s="11" t="str">
        <f>A7</f>
        <v>F3</v>
      </c>
    </row>
    <row r="2" spans="1:7">
      <c r="A2" s="1" t="str">
        <f>'Entry Receipt'!I6</f>
        <v>F2</v>
      </c>
      <c r="B2" s="20" t="str">
        <f>IF('Entry Receipt'!I6="Nil"," ",'Entry Receipt'!A6)</f>
        <v>Barbourne Cider</v>
      </c>
      <c r="C2" s="10"/>
      <c r="D2">
        <v>1</v>
      </c>
      <c r="E2">
        <v>2</v>
      </c>
      <c r="F2">
        <v>3</v>
      </c>
    </row>
    <row r="3" spans="1:7">
      <c r="A3" s="1" t="str">
        <f>'Entry Receipt'!I7</f>
        <v>F1</v>
      </c>
      <c r="B3" s="20" t="str">
        <f>IF('Entry Receipt'!I7="Nil"," ",'Entry Receipt'!A7)</f>
        <v>Bartestree Cider Co</v>
      </c>
      <c r="C3">
        <v>2</v>
      </c>
      <c r="D3" s="10"/>
      <c r="E3">
        <v>1</v>
      </c>
      <c r="F3">
        <v>3</v>
      </c>
    </row>
    <row r="4" spans="1:7">
      <c r="A4" s="1" t="str">
        <f>'Entry Receipt'!I10</f>
        <v>Guest</v>
      </c>
      <c r="B4" s="20" t="str">
        <f>IF('Entry Receipt'!I10="Nil"," ",'Entry Receipt'!A10)</f>
        <v>Brecon Beacons Cider - Hugh</v>
      </c>
      <c r="C4">
        <v>1</v>
      </c>
      <c r="E4">
        <v>2</v>
      </c>
      <c r="F4">
        <v>3</v>
      </c>
    </row>
    <row r="5" spans="1:7">
      <c r="A5" s="1" t="str">
        <f>'Entry Receipt'!I24</f>
        <v>Guest</v>
      </c>
      <c r="B5" s="20" t="str">
        <f>IF('Entry Receipt'!I24="Nil"," ",'Entry Receipt'!A24)</f>
        <v>Jolter Press - Gerry</v>
      </c>
      <c r="C5">
        <v>3</v>
      </c>
      <c r="D5">
        <v>2</v>
      </c>
      <c r="E5">
        <v>1</v>
      </c>
    </row>
    <row r="6" spans="1:7">
      <c r="A6" s="1" t="str">
        <f>'Entry Receipt'!I26</f>
        <v>F4</v>
      </c>
      <c r="B6" s="20" t="str">
        <f>IF('Entry Receipt'!I26="Nil"," ",'Entry Receipt'!A26)</f>
        <v>Mayfayre Cider &amp; Perry</v>
      </c>
      <c r="C6">
        <v>2</v>
      </c>
      <c r="D6">
        <v>1</v>
      </c>
      <c r="E6" s="10"/>
      <c r="F6">
        <v>3</v>
      </c>
    </row>
    <row r="7" spans="1:7">
      <c r="A7" s="1" t="str">
        <f>'Entry Receipt'!I34</f>
        <v>F3</v>
      </c>
      <c r="B7" s="20" t="str">
        <f>IF('Entry Receipt'!I34="Nil"," ",'Entry Receipt'!A34)</f>
        <v>Ross-on-Wye Cider &amp; Perry Co</v>
      </c>
      <c r="C7">
        <v>3</v>
      </c>
      <c r="D7">
        <v>2</v>
      </c>
      <c r="E7">
        <v>1</v>
      </c>
      <c r="F7" s="10"/>
    </row>
    <row r="8" spans="1:7">
      <c r="A8" s="1" t="str">
        <f>'Entry Receipt'!I42</f>
        <v>Guest</v>
      </c>
      <c r="B8" s="20" t="str">
        <f>IF('Entry Receipt'!I42="Nil"," ",'Entry Receipt'!A42)</f>
        <v>Wood Redding Cider and Perry - Ben</v>
      </c>
      <c r="D8">
        <v>3</v>
      </c>
      <c r="E8">
        <v>1</v>
      </c>
      <c r="F8">
        <v>2</v>
      </c>
    </row>
    <row r="9" spans="1:7">
      <c r="A9" s="1" t="str">
        <f>'Entry Receipt'!I44</f>
        <v>Guest</v>
      </c>
      <c r="B9" s="20" t="str">
        <f>IF('Entry Receipt'!I44="Nil"," ",'Entry Receipt'!A44)</f>
        <v>Lorraine</v>
      </c>
      <c r="C9">
        <v>3</v>
      </c>
      <c r="E9">
        <v>1</v>
      </c>
      <c r="F9">
        <v>2</v>
      </c>
    </row>
    <row r="10" spans="1:7">
      <c r="A10" s="1" t="str">
        <f>'Entry Receipt'!I45</f>
        <v>Guest</v>
      </c>
      <c r="B10" s="20" t="str">
        <f>IF('Entry Receipt'!I45="Nil"," ",'Entry Receipt'!A45)</f>
        <v>Jonny</v>
      </c>
      <c r="C10">
        <v>1</v>
      </c>
      <c r="E10">
        <v>3</v>
      </c>
      <c r="F10">
        <v>2</v>
      </c>
    </row>
    <row r="11" spans="1:7">
      <c r="A11" s="1" t="str">
        <f>'Entry Receipt'!I46</f>
        <v>Guest</v>
      </c>
      <c r="B11" s="20" t="str">
        <f>IF('Entry Receipt'!I46="Nil"," ",'Entry Receipt'!A46)</f>
        <v>Rachel</v>
      </c>
      <c r="C11">
        <v>1</v>
      </c>
      <c r="E11">
        <v>3</v>
      </c>
      <c r="F11">
        <v>2</v>
      </c>
    </row>
    <row r="12" spans="1:7">
      <c r="A12" s="1" t="str">
        <f>'Entry Receipt'!I48</f>
        <v>Guest</v>
      </c>
      <c r="B12" s="20" t="str">
        <f>IF('Entry Receipt'!I48="Nil"," ",'Entry Receipt'!A48)</f>
        <v>Marrianne</v>
      </c>
      <c r="C12">
        <v>3</v>
      </c>
      <c r="D12">
        <v>2</v>
      </c>
      <c r="E12">
        <v>1</v>
      </c>
    </row>
    <row r="13" spans="1:7">
      <c r="A13" s="1" t="str">
        <f>'Entry Receipt'!I50</f>
        <v>Guest</v>
      </c>
      <c r="B13" s="20" t="str">
        <f>IF('Entry Receipt'!I50="Nil"," ",'Entry Receipt'!A50)</f>
        <v>Chris Fairs</v>
      </c>
      <c r="C13">
        <v>1</v>
      </c>
      <c r="D13">
        <v>3</v>
      </c>
      <c r="F13">
        <v>2</v>
      </c>
      <c r="G13" s="12"/>
    </row>
    <row r="14" spans="1:7">
      <c r="A14" s="1"/>
      <c r="C14">
        <f>SUM(C2:C13)</f>
        <v>20</v>
      </c>
      <c r="D14">
        <f>SUM(D2:D13)</f>
        <v>14</v>
      </c>
      <c r="E14">
        <f>SUM(E2:E13)</f>
        <v>16</v>
      </c>
      <c r="F14">
        <f>SUM(F2:F13)</f>
        <v>22</v>
      </c>
    </row>
  </sheetData>
  <pageMargins left="0.7" right="0.7" top="0.5" bottom="0.5" header="0.3" footer="0.3"/>
  <pageSetup paperSize="9" orientation="landscape" verticalDpi="0" r:id="rId1"/>
  <headerFooter>
    <oddFooter>&amp;C&amp;P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sqref="A1:IV1"/>
    </sheetView>
  </sheetViews>
  <sheetFormatPr defaultRowHeight="15"/>
  <cols>
    <col min="1" max="1" width="36.28515625" customWidth="1"/>
    <col min="2" max="2" width="9.140625" customWidth="1"/>
    <col min="3" max="3" width="18.140625" customWidth="1"/>
  </cols>
  <sheetData>
    <row r="1" spans="1:3">
      <c r="A1" s="1" t="s">
        <v>16</v>
      </c>
      <c r="B1" s="1"/>
      <c r="C1" s="1" t="s">
        <v>22</v>
      </c>
    </row>
    <row r="2" spans="1:3">
      <c r="A2" t="e">
        <f>'Sweet Perry'!#REF!</f>
        <v>#REF!</v>
      </c>
      <c r="B2" s="1" t="str">
        <f>'Entry Receipt'!I3</f>
        <v>Nil</v>
      </c>
      <c r="C2" t="e">
        <f>'Sweet Perry'!#REF!</f>
        <v>#REF!</v>
      </c>
    </row>
    <row r="3" spans="1:3">
      <c r="A3" t="e">
        <f>'Sweet Perry'!#REF!</f>
        <v>#REF!</v>
      </c>
      <c r="B3" s="1" t="str">
        <f>'Entry Receipt'!I4</f>
        <v>Nil</v>
      </c>
      <c r="C3" t="e">
        <f>'Sweet Perry'!#REF!</f>
        <v>#REF!</v>
      </c>
    </row>
    <row r="4" spans="1:3">
      <c r="A4" t="e">
        <f>'Sweet Perry'!#REF!</f>
        <v>#REF!</v>
      </c>
      <c r="B4" s="1" t="str">
        <f>'Entry Receipt'!I5</f>
        <v>Nil</v>
      </c>
      <c r="C4" t="e">
        <f>'Sweet Perry'!#REF!</f>
        <v>#REF!</v>
      </c>
    </row>
    <row r="5" spans="1:3">
      <c r="A5" t="str">
        <f>'Sweet Perry'!B2</f>
        <v>Barbourne Cider</v>
      </c>
      <c r="B5" s="1" t="str">
        <f>'Entry Receipt'!I6</f>
        <v>F2</v>
      </c>
      <c r="C5">
        <f>'Sweet Perry'!C14</f>
        <v>20</v>
      </c>
    </row>
    <row r="6" spans="1:3">
      <c r="A6" t="str">
        <f>'Sweet Perry'!B3</f>
        <v>Bartestree Cider Co</v>
      </c>
      <c r="B6" s="1" t="str">
        <f>'Entry Receipt'!I7</f>
        <v>F1</v>
      </c>
      <c r="C6">
        <f>'Sweet Perry'!D14</f>
        <v>14</v>
      </c>
    </row>
    <row r="7" spans="1:3">
      <c r="A7" t="e">
        <f>'Sweet Perry'!#REF!</f>
        <v>#REF!</v>
      </c>
      <c r="B7" s="1" t="str">
        <f>'Entry Receipt'!I8</f>
        <v>Nil</v>
      </c>
      <c r="C7" t="e">
        <f>'Sweet Perry'!#REF!</f>
        <v>#REF!</v>
      </c>
    </row>
    <row r="8" spans="1:3">
      <c r="A8" t="e">
        <f>'Sweet Perry'!#REF!</f>
        <v>#REF!</v>
      </c>
      <c r="B8" s="1" t="str">
        <f>'Entry Receipt'!I9</f>
        <v>Nil</v>
      </c>
      <c r="C8" t="e">
        <f>'Sweet Perry'!#REF!</f>
        <v>#REF!</v>
      </c>
    </row>
    <row r="9" spans="1:3">
      <c r="A9" t="str">
        <f>'Sweet Perry'!B4</f>
        <v>Brecon Beacons Cider - Hugh</v>
      </c>
      <c r="B9" s="1" t="str">
        <f>'Entry Receipt'!I10</f>
        <v>Guest</v>
      </c>
      <c r="C9" t="e">
        <f>'Sweet Perry'!#REF!</f>
        <v>#REF!</v>
      </c>
    </row>
    <row r="10" spans="1:3">
      <c r="A10" t="e">
        <f>'Sweet Perry'!#REF!</f>
        <v>#REF!</v>
      </c>
      <c r="B10" s="1" t="str">
        <f>'Entry Receipt'!I11</f>
        <v>Nil</v>
      </c>
      <c r="C10" t="e">
        <f>'Sweet Perry'!#REF!</f>
        <v>#REF!</v>
      </c>
    </row>
    <row r="11" spans="1:3">
      <c r="A11" t="e">
        <f>'Sweet Perry'!#REF!</f>
        <v>#REF!</v>
      </c>
      <c r="B11" s="1" t="str">
        <f>'Entry Receipt'!I12</f>
        <v>Nil</v>
      </c>
      <c r="C11" t="e">
        <f>'Sweet Perry'!#REF!</f>
        <v>#REF!</v>
      </c>
    </row>
    <row r="12" spans="1:3">
      <c r="A12" t="e">
        <f>'Sweet Perry'!#REF!</f>
        <v>#REF!</v>
      </c>
      <c r="B12" s="1" t="str">
        <f>'Entry Receipt'!I13</f>
        <v>Nil</v>
      </c>
      <c r="C12" t="e">
        <f>'Sweet Perry'!#REF!</f>
        <v>#REF!</v>
      </c>
    </row>
    <row r="13" spans="1:3">
      <c r="A13" t="e">
        <f>'Sweet Perry'!#REF!</f>
        <v>#REF!</v>
      </c>
      <c r="B13" s="1" t="str">
        <f>'Entry Receipt'!I14</f>
        <v>Nil</v>
      </c>
      <c r="C13" t="e">
        <f>'Sweet Perry'!#REF!</f>
        <v>#REF!</v>
      </c>
    </row>
    <row r="14" spans="1:3">
      <c r="A14" t="e">
        <f>'Sweet Perry'!#REF!</f>
        <v>#REF!</v>
      </c>
      <c r="B14" s="1" t="str">
        <f>'Entry Receipt'!I15</f>
        <v>Nil</v>
      </c>
      <c r="C14" t="e">
        <f>'Sweet Perry'!#REF!</f>
        <v>#REF!</v>
      </c>
    </row>
    <row r="15" spans="1:3">
      <c r="A15" t="e">
        <f>'Sweet Perry'!#REF!</f>
        <v>#REF!</v>
      </c>
      <c r="B15" s="1" t="str">
        <f>'Entry Receipt'!I16</f>
        <v>Nil</v>
      </c>
      <c r="C15" t="e">
        <f>'Sweet Perry'!#REF!</f>
        <v>#REF!</v>
      </c>
    </row>
    <row r="16" spans="1:3">
      <c r="A16" t="e">
        <f>'Sweet Perry'!#REF!</f>
        <v>#REF!</v>
      </c>
      <c r="B16" s="1" t="str">
        <f>'Entry Receipt'!I17</f>
        <v>Nil</v>
      </c>
      <c r="C16" t="e">
        <f>'Sweet Perry'!#REF!</f>
        <v>#REF!</v>
      </c>
    </row>
    <row r="17" spans="1:3">
      <c r="A17" t="e">
        <f>'Sweet Perry'!#REF!</f>
        <v>#REF!</v>
      </c>
      <c r="B17" s="1" t="str">
        <f>'Entry Receipt'!I18</f>
        <v>Nil</v>
      </c>
      <c r="C17" t="e">
        <f>'Sweet Perry'!#REF!</f>
        <v>#REF!</v>
      </c>
    </row>
    <row r="18" spans="1:3">
      <c r="A18" t="e">
        <f>'Sweet Perry'!#REF!</f>
        <v>#REF!</v>
      </c>
      <c r="B18" s="1" t="str">
        <f>'Entry Receipt'!I19</f>
        <v>Nil</v>
      </c>
      <c r="C18" t="e">
        <f>'Sweet Perry'!#REF!</f>
        <v>#REF!</v>
      </c>
    </row>
    <row r="19" spans="1:3">
      <c r="A19" t="e">
        <f>'Sweet Perry'!#REF!</f>
        <v>#REF!</v>
      </c>
      <c r="B19" s="1" t="str">
        <f>'Entry Receipt'!I20</f>
        <v>Nil</v>
      </c>
      <c r="C19" t="e">
        <f>'Sweet Perry'!#REF!</f>
        <v>#REF!</v>
      </c>
    </row>
    <row r="20" spans="1:3">
      <c r="A20" t="e">
        <f>'Sweet Perry'!#REF!</f>
        <v>#REF!</v>
      </c>
      <c r="B20" s="1" t="str">
        <f>'Entry Receipt'!I21</f>
        <v>Nil</v>
      </c>
      <c r="C20" t="e">
        <f>'Sweet Perry'!#REF!</f>
        <v>#REF!</v>
      </c>
    </row>
    <row r="21" spans="1:3">
      <c r="A21" t="e">
        <f>'Sweet Perry'!#REF!</f>
        <v>#REF!</v>
      </c>
      <c r="B21" s="1" t="str">
        <f>'Entry Receipt'!I22</f>
        <v>Nil</v>
      </c>
      <c r="C21" t="e">
        <f>'Sweet Perry'!#REF!</f>
        <v>#REF!</v>
      </c>
    </row>
    <row r="22" spans="1:3">
      <c r="A22" t="e">
        <f>'Sweet Perry'!#REF!</f>
        <v>#REF!</v>
      </c>
      <c r="B22" s="1" t="str">
        <f>'Entry Receipt'!I23</f>
        <v>Nil</v>
      </c>
      <c r="C22" t="e">
        <f>'Sweet Perry'!#REF!</f>
        <v>#REF!</v>
      </c>
    </row>
    <row r="23" spans="1:3">
      <c r="A23" t="str">
        <f>'Sweet Perry'!B5</f>
        <v>Jolter Press - Gerry</v>
      </c>
      <c r="B23" s="1" t="str">
        <f>'Entry Receipt'!I24</f>
        <v>Guest</v>
      </c>
      <c r="C23" t="e">
        <f>'Sweet Perry'!#REF!</f>
        <v>#REF!</v>
      </c>
    </row>
    <row r="24" spans="1:3">
      <c r="A24" t="e">
        <f>'Sweet Perry'!#REF!</f>
        <v>#REF!</v>
      </c>
      <c r="B24" s="1" t="str">
        <f>'Entry Receipt'!I25</f>
        <v>Nil</v>
      </c>
      <c r="C24" t="e">
        <f>'Sweet Perry'!#REF!</f>
        <v>#REF!</v>
      </c>
    </row>
    <row r="25" spans="1:3">
      <c r="A25" t="str">
        <f>'Sweet Perry'!B6</f>
        <v>Mayfayre Cider &amp; Perry</v>
      </c>
      <c r="B25" s="1" t="str">
        <f>'Entry Receipt'!I26</f>
        <v>F4</v>
      </c>
      <c r="C25">
        <f>'Sweet Perry'!E14</f>
        <v>16</v>
      </c>
    </row>
    <row r="26" spans="1:3">
      <c r="A26" t="e">
        <f>'Sweet Perry'!#REF!</f>
        <v>#REF!</v>
      </c>
      <c r="B26" s="1" t="str">
        <f>'Entry Receipt'!I27</f>
        <v>Nil</v>
      </c>
      <c r="C26" t="e">
        <f>'Sweet Perry'!#REF!</f>
        <v>#REF!</v>
      </c>
    </row>
    <row r="27" spans="1:3">
      <c r="A27" t="e">
        <f>'Sweet Perry'!#REF!</f>
        <v>#REF!</v>
      </c>
      <c r="B27" s="1" t="str">
        <f>'Entry Receipt'!I28</f>
        <v>Nil</v>
      </c>
      <c r="C27" t="e">
        <f>'Sweet Perry'!#REF!</f>
        <v>#REF!</v>
      </c>
    </row>
    <row r="28" spans="1:3">
      <c r="A28" t="e">
        <f>'Sweet Perry'!#REF!</f>
        <v>#REF!</v>
      </c>
      <c r="B28" s="1" t="str">
        <f>'Entry Receipt'!I29</f>
        <v>Nil</v>
      </c>
      <c r="C28" t="e">
        <f>'Sweet Perry'!#REF!</f>
        <v>#REF!</v>
      </c>
    </row>
    <row r="29" spans="1:3">
      <c r="A29" t="e">
        <f>'Sweet Perry'!#REF!</f>
        <v>#REF!</v>
      </c>
      <c r="B29" s="1" t="str">
        <f>'Entry Receipt'!I30</f>
        <v>Nil</v>
      </c>
      <c r="C29" t="e">
        <f>'Sweet Perry'!#REF!</f>
        <v>#REF!</v>
      </c>
    </row>
    <row r="30" spans="1:3">
      <c r="A30" t="e">
        <f>'Sweet Perry'!#REF!</f>
        <v>#REF!</v>
      </c>
      <c r="B30" s="1" t="str">
        <f>'Entry Receipt'!I31</f>
        <v>Nil</v>
      </c>
      <c r="C30" t="e">
        <f>'Sweet Perry'!#REF!</f>
        <v>#REF!</v>
      </c>
    </row>
    <row r="31" spans="1:3">
      <c r="A31" t="e">
        <f>'Sweet Perry'!#REF!</f>
        <v>#REF!</v>
      </c>
      <c r="B31" s="1" t="str">
        <f>'Entry Receipt'!I32</f>
        <v>Nil</v>
      </c>
      <c r="C31" t="e">
        <f>'Sweet Perry'!#REF!</f>
        <v>#REF!</v>
      </c>
    </row>
    <row r="32" spans="1:3">
      <c r="A32" t="e">
        <f>'Sweet Perry'!#REF!</f>
        <v>#REF!</v>
      </c>
      <c r="B32" s="1" t="str">
        <f>'Entry Receipt'!I33</f>
        <v>Nil</v>
      </c>
      <c r="C32" t="e">
        <f>'Sweet Perry'!#REF!</f>
        <v>#REF!</v>
      </c>
    </row>
    <row r="33" spans="1:3">
      <c r="A33" t="str">
        <f>'Sweet Perry'!B7</f>
        <v>Ross-on-Wye Cider &amp; Perry Co</v>
      </c>
      <c r="B33" s="1" t="str">
        <f>'Entry Receipt'!I34</f>
        <v>F3</v>
      </c>
      <c r="C33">
        <f>'Sweet Perry'!F14</f>
        <v>22</v>
      </c>
    </row>
    <row r="34" spans="1:3">
      <c r="A34" t="e">
        <f>'Sweet Perry'!#REF!</f>
        <v>#REF!</v>
      </c>
      <c r="B34" s="1" t="str">
        <f>'Entry Receipt'!I35</f>
        <v>Nil</v>
      </c>
      <c r="C34" t="e">
        <f>'Sweet Perry'!#REF!</f>
        <v>#REF!</v>
      </c>
    </row>
    <row r="35" spans="1:3">
      <c r="A35" t="e">
        <f>'Sweet Perry'!#REF!</f>
        <v>#REF!</v>
      </c>
      <c r="B35" s="1" t="str">
        <f>'Entry Receipt'!I36</f>
        <v>Nil</v>
      </c>
      <c r="C35" t="e">
        <f>'Sweet Perry'!#REF!</f>
        <v>#REF!</v>
      </c>
    </row>
    <row r="36" spans="1:3">
      <c r="A36" t="e">
        <f>'Sweet Perry'!#REF!</f>
        <v>#REF!</v>
      </c>
      <c r="B36" s="1" t="str">
        <f>'Entry Receipt'!I37</f>
        <v>Nil</v>
      </c>
      <c r="C36" t="e">
        <f>'Sweet Perry'!#REF!</f>
        <v>#REF!</v>
      </c>
    </row>
    <row r="37" spans="1:3">
      <c r="A37" t="e">
        <f>'Sweet Perry'!#REF!</f>
        <v>#REF!</v>
      </c>
      <c r="B37" s="1" t="str">
        <f>'Entry Receipt'!I38</f>
        <v>Nil</v>
      </c>
      <c r="C37" t="e">
        <f>'Sweet Perry'!#REF!</f>
        <v>#REF!</v>
      </c>
    </row>
    <row r="38" spans="1:3">
      <c r="A38" t="e">
        <f>'Sweet Perry'!#REF!</f>
        <v>#REF!</v>
      </c>
      <c r="B38" s="1" t="str">
        <f>'Entry Receipt'!I39</f>
        <v>Nil</v>
      </c>
      <c r="C38" t="e">
        <f>'Sweet Perry'!#REF!</f>
        <v>#REF!</v>
      </c>
    </row>
    <row r="39" spans="1:3">
      <c r="A39" t="e">
        <f>'Sweet Perry'!#REF!</f>
        <v>#REF!</v>
      </c>
      <c r="B39" s="1" t="str">
        <f>'Entry Receipt'!I40</f>
        <v>Nil</v>
      </c>
      <c r="C39" t="e">
        <f>'Sweet Perry'!#REF!</f>
        <v>#REF!</v>
      </c>
    </row>
    <row r="40" spans="1:3">
      <c r="A40" t="e">
        <f>'Sweet Perry'!#REF!</f>
        <v>#REF!</v>
      </c>
      <c r="B40" s="1" t="str">
        <f>'Entry Receipt'!I41</f>
        <v>Nil</v>
      </c>
      <c r="C40" t="e">
        <f>'Sweet Perry'!#REF!</f>
        <v>#REF!</v>
      </c>
    </row>
    <row r="41" spans="1:3">
      <c r="A41" t="str">
        <f>'Sweet Perry'!B8</f>
        <v>Wood Redding Cider and Perry - Ben</v>
      </c>
      <c r="B41" s="1" t="str">
        <f>'Entry Receipt'!I42</f>
        <v>Guest</v>
      </c>
      <c r="C41" t="e">
        <f>'Sweet Perry'!#REF!</f>
        <v>#REF!</v>
      </c>
    </row>
    <row r="42" spans="1:3">
      <c r="A42" t="e">
        <f>'Sweet Perry'!#REF!</f>
        <v>#REF!</v>
      </c>
      <c r="B42" s="1" t="str">
        <f>'Entry Receipt'!I43</f>
        <v>Guest</v>
      </c>
      <c r="C42" t="e">
        <f>'Sweet Perry'!#REF!</f>
        <v>#REF!</v>
      </c>
    </row>
    <row r="43" spans="1:3">
      <c r="A43" t="str">
        <f>'Sweet Perry'!B9</f>
        <v>Lorraine</v>
      </c>
      <c r="B43" s="1" t="str">
        <f>'Entry Receipt'!I44</f>
        <v>Guest</v>
      </c>
      <c r="C43" t="e">
        <f>'Sweet Perry'!#REF!</f>
        <v>#REF!</v>
      </c>
    </row>
    <row r="44" spans="1:3">
      <c r="A44" t="str">
        <f>'Sweet Perry'!B10</f>
        <v>Jonny</v>
      </c>
      <c r="B44" s="1" t="str">
        <f>'Entry Receipt'!I45</f>
        <v>Guest</v>
      </c>
      <c r="C44" t="e">
        <f>'Sweet Perry'!#REF!</f>
        <v>#REF!</v>
      </c>
    </row>
    <row r="45" spans="1:3">
      <c r="A45" t="str">
        <f>'Sweet Perry'!B11</f>
        <v>Rachel</v>
      </c>
      <c r="B45" s="1" t="str">
        <f>'Entry Receipt'!I46</f>
        <v>Guest</v>
      </c>
      <c r="C45" t="e">
        <f>'Sweet Perry'!#REF!</f>
        <v>#REF!</v>
      </c>
    </row>
    <row r="46" spans="1:3">
      <c r="A46" t="e">
        <f>'Sweet Perry'!#REF!</f>
        <v>#REF!</v>
      </c>
      <c r="B46" s="1" t="str">
        <f>'Entry Receipt'!I47</f>
        <v>Guest</v>
      </c>
      <c r="C46" t="e">
        <f>'Sweet Perry'!#REF!</f>
        <v>#REF!</v>
      </c>
    </row>
    <row r="47" spans="1:3">
      <c r="A47" t="str">
        <f>'Sweet Perry'!B12</f>
        <v>Marrianne</v>
      </c>
      <c r="B47" s="1" t="str">
        <f>'Entry Receipt'!I48</f>
        <v>Guest</v>
      </c>
      <c r="C47" t="e">
        <f>'Sweet Perry'!#REF!</f>
        <v>#REF!</v>
      </c>
    </row>
    <row r="48" spans="1:3">
      <c r="A48" t="e">
        <f>'Sweet Perry'!#REF!</f>
        <v>#REF!</v>
      </c>
      <c r="B48" s="1" t="str">
        <f>'Entry Receipt'!I49</f>
        <v>Guest</v>
      </c>
      <c r="C48" t="e">
        <f>'Sweet Perry'!#REF!</f>
        <v>#REF!</v>
      </c>
    </row>
    <row r="49" spans="1:3">
      <c r="A49" t="str">
        <f>'Sweet Perry'!B13</f>
        <v>Chris Fairs</v>
      </c>
      <c r="B49" s="1" t="str">
        <f>'Entry Receipt'!I50</f>
        <v>Guest</v>
      </c>
      <c r="C49">
        <f>'Sweet Perry'!G14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D25" sqref="D25"/>
    </sheetView>
  </sheetViews>
  <sheetFormatPr defaultRowHeight="15"/>
  <cols>
    <col min="1" max="1" width="30.28515625" customWidth="1"/>
    <col min="2" max="2" width="13.7109375" customWidth="1"/>
    <col min="3" max="3" width="18.140625" customWidth="1"/>
  </cols>
  <sheetData>
    <row r="1" spans="1:3" s="5" customFormat="1" ht="23.25">
      <c r="A1" s="5" t="s">
        <v>95</v>
      </c>
      <c r="C1" s="9"/>
    </row>
    <row r="2" spans="1:3" ht="23.25">
      <c r="A2" s="5" t="s">
        <v>16</v>
      </c>
      <c r="B2" s="6"/>
      <c r="C2" s="8" t="s">
        <v>22</v>
      </c>
    </row>
    <row r="3" spans="1:3">
      <c r="A3" t="str">
        <f>'Sweet Perry'!B7</f>
        <v>Ross-on-Wye Cider &amp; Perry Co</v>
      </c>
      <c r="B3" s="1" t="str">
        <f>'Entry Receipt'!I34</f>
        <v>F3</v>
      </c>
      <c r="C3">
        <f>'Sweet Perry'!F14</f>
        <v>22</v>
      </c>
    </row>
    <row r="4" spans="1:3">
      <c r="A4" t="str">
        <f>'Sweet Perry'!B2</f>
        <v>Barbourne Cider</v>
      </c>
      <c r="B4" s="1" t="str">
        <f>'Entry Receipt'!I6</f>
        <v>F2</v>
      </c>
      <c r="C4">
        <f>'Sweet Perry'!C14</f>
        <v>20</v>
      </c>
    </row>
    <row r="5" spans="1:3">
      <c r="A5" t="str">
        <f>'Sweet Perry'!B6</f>
        <v>Mayfayre Cider &amp; Perry</v>
      </c>
      <c r="B5" s="1" t="str">
        <f>'Entry Receipt'!I26</f>
        <v>F4</v>
      </c>
      <c r="C5">
        <f>'Sweet Perry'!E14</f>
        <v>16</v>
      </c>
    </row>
    <row r="6" spans="1:3">
      <c r="A6" t="str">
        <f>'Sweet Perry'!B3</f>
        <v>Bartestree Cider Co</v>
      </c>
      <c r="B6" s="1" t="str">
        <f>'Entry Receipt'!I7</f>
        <v>F1</v>
      </c>
      <c r="C6">
        <f>'Sweet Perry'!D14</f>
        <v>14</v>
      </c>
    </row>
  </sheetData>
  <printOptions gridLines="1"/>
  <pageMargins left="0.5" right="0.3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36" sqref="M36"/>
    </sheetView>
  </sheetViews>
  <sheetFormatPr defaultRowHeight="15"/>
  <cols>
    <col min="2" max="2" width="36.7109375" customWidth="1"/>
  </cols>
  <sheetData>
    <row r="1" spans="1:27" s="11" customFormat="1" ht="18.75">
      <c r="A1" s="11">
        <v>2018</v>
      </c>
      <c r="B1" s="11" t="s">
        <v>0</v>
      </c>
      <c r="C1" s="11" t="str">
        <f>A2</f>
        <v>A1</v>
      </c>
      <c r="D1" s="11" t="str">
        <f>A3</f>
        <v>A2</v>
      </c>
      <c r="E1" s="11" t="str">
        <f>A4</f>
        <v>A3</v>
      </c>
      <c r="F1" s="11" t="str">
        <f>A5</f>
        <v>A19</v>
      </c>
      <c r="G1" s="11" t="str">
        <f>A6</f>
        <v>A4</v>
      </c>
      <c r="H1" s="11" t="str">
        <f>A7</f>
        <v>A5</v>
      </c>
      <c r="I1" s="11" t="str">
        <f>+A8</f>
        <v>A15</v>
      </c>
      <c r="J1" s="11" t="str">
        <f>+A9</f>
        <v>A6</v>
      </c>
      <c r="K1" s="11" t="str">
        <f>A10</f>
        <v>A20</v>
      </c>
      <c r="L1" s="11" t="str">
        <f>A11</f>
        <v>A21</v>
      </c>
      <c r="M1" s="11" t="str">
        <f>A12</f>
        <v>A7</v>
      </c>
      <c r="N1" s="11" t="str">
        <f>A13</f>
        <v>A8</v>
      </c>
      <c r="O1" s="11" t="str">
        <f>A14</f>
        <v>A9</v>
      </c>
      <c r="P1" s="11" t="str">
        <f>A15</f>
        <v>A16</v>
      </c>
      <c r="Q1" s="11" t="str">
        <f>A16</f>
        <v>A10</v>
      </c>
      <c r="R1" s="11" t="str">
        <f>A17</f>
        <v>A18</v>
      </c>
      <c r="S1" s="11" t="str">
        <f>A18</f>
        <v>A17</v>
      </c>
      <c r="T1" s="11" t="str">
        <f>A19</f>
        <v>A11</v>
      </c>
      <c r="U1" s="11" t="str">
        <f>A20</f>
        <v>A23</v>
      </c>
      <c r="V1" s="11" t="str">
        <f>A21</f>
        <v>A12</v>
      </c>
      <c r="W1" s="11" t="str">
        <f>A22</f>
        <v>A22</v>
      </c>
      <c r="X1" s="11" t="str">
        <f>A23</f>
        <v>A14</v>
      </c>
      <c r="Y1" s="11" t="str">
        <f>A24</f>
        <v>A13</v>
      </c>
    </row>
    <row r="2" spans="1:27">
      <c r="A2" s="1" t="str">
        <f>'Entry Receipt'!C5</f>
        <v>A1</v>
      </c>
      <c r="B2" s="20" t="str">
        <f>IF('Entry Receipt'!C5="Nil"," ",'Entry Receipt'!A5)</f>
        <v>Baker, Tom</v>
      </c>
      <c r="C2" s="10"/>
      <c r="D2" s="12"/>
      <c r="E2" s="12"/>
      <c r="F2" s="12"/>
      <c r="G2" s="12"/>
      <c r="H2" s="12"/>
      <c r="I2" s="12"/>
      <c r="J2" s="12"/>
      <c r="K2" s="12"/>
      <c r="L2" s="12"/>
      <c r="M2" s="12">
        <v>1</v>
      </c>
      <c r="N2" s="12"/>
      <c r="O2" s="12"/>
      <c r="P2" s="12"/>
      <c r="Q2" s="12"/>
      <c r="R2" s="12"/>
      <c r="S2" s="12"/>
      <c r="T2" s="12">
        <v>2</v>
      </c>
      <c r="U2" s="12"/>
      <c r="V2" s="12">
        <v>3</v>
      </c>
      <c r="W2" s="12"/>
      <c r="X2" s="12"/>
      <c r="Y2" s="12"/>
      <c r="Z2" s="12"/>
      <c r="AA2" s="12"/>
    </row>
    <row r="3" spans="1:27">
      <c r="A3" s="1" t="str">
        <f>'Entry Receipt'!C6</f>
        <v>A2</v>
      </c>
      <c r="B3" s="20" t="str">
        <f>IF('Entry Receipt'!C6="Nil"," ",'Entry Receipt'!A6)</f>
        <v>Barbourne Cider</v>
      </c>
      <c r="C3" s="12"/>
      <c r="D3" s="10"/>
      <c r="E3" s="12">
        <v>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>
        <v>3</v>
      </c>
      <c r="S3" s="12"/>
      <c r="T3" s="12"/>
      <c r="U3" s="12"/>
      <c r="V3" s="12">
        <v>2</v>
      </c>
      <c r="W3" s="12"/>
      <c r="X3" s="12"/>
      <c r="Y3" s="12"/>
      <c r="Z3" s="12"/>
      <c r="AA3" s="12"/>
    </row>
    <row r="4" spans="1:27">
      <c r="A4" s="1" t="str">
        <f>'Entry Receipt'!C8</f>
        <v>A3</v>
      </c>
      <c r="B4" s="20" t="str">
        <f>IF('Entry Receipt'!C8="Nil"," ",'Entry Receipt'!A8)</f>
        <v>Beard and Sabre Cider</v>
      </c>
      <c r="C4" s="12"/>
      <c r="D4" s="12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v>2</v>
      </c>
      <c r="S4" s="12"/>
      <c r="T4" s="12"/>
      <c r="U4" s="12">
        <v>1</v>
      </c>
      <c r="V4" s="12"/>
      <c r="W4" s="12"/>
      <c r="X4" s="12">
        <v>3</v>
      </c>
      <c r="Y4" s="12"/>
      <c r="Z4" s="12"/>
      <c r="AA4" s="12"/>
    </row>
    <row r="5" spans="1:27">
      <c r="A5" s="1" t="str">
        <f>'Entry Receipt'!C9</f>
        <v>A19</v>
      </c>
      <c r="B5" t="str">
        <f>IF('Entry Receipt'!C9="Nil"," ",'Entry Receipt'!A9)</f>
        <v>Bramley, John</v>
      </c>
      <c r="C5" s="12"/>
      <c r="D5" s="12"/>
      <c r="E5" s="12"/>
      <c r="F5" s="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>
      <c r="A6" s="1" t="str">
        <f>'Entry Receipt'!C10</f>
        <v>A4</v>
      </c>
      <c r="B6" s="20" t="str">
        <f>IF('Entry Receipt'!C10="Nil"," ",'Entry Receipt'!A10)</f>
        <v>Brecon Beacons Cider - Hugh</v>
      </c>
      <c r="C6" s="12"/>
      <c r="D6" s="12"/>
      <c r="E6" s="12"/>
      <c r="F6" s="12"/>
      <c r="G6" s="10"/>
      <c r="H6" s="12"/>
      <c r="I6" s="12"/>
      <c r="J6" s="12"/>
      <c r="K6" s="12"/>
      <c r="L6" s="12"/>
      <c r="M6" s="12"/>
      <c r="N6" s="12"/>
      <c r="O6" s="12"/>
      <c r="P6" s="12"/>
      <c r="Q6" s="12">
        <v>3</v>
      </c>
      <c r="R6" s="12"/>
      <c r="S6" s="12"/>
      <c r="T6" s="12"/>
      <c r="U6" s="12">
        <v>2</v>
      </c>
      <c r="V6" s="12"/>
      <c r="W6" s="12">
        <v>1</v>
      </c>
      <c r="X6" s="12"/>
      <c r="Y6" s="12"/>
      <c r="Z6" s="12"/>
      <c r="AA6" s="12"/>
    </row>
    <row r="7" spans="1:27">
      <c r="A7" s="1" t="str">
        <f>'Entry Receipt'!C13</f>
        <v>A5</v>
      </c>
      <c r="B7" t="str">
        <f>IF('Entry Receipt'!C13="Nil"," ",'Entry Receipt'!A13)</f>
        <v>Castle, Rob</v>
      </c>
      <c r="C7" s="12"/>
      <c r="D7" s="12"/>
      <c r="E7" s="12"/>
      <c r="F7" s="12"/>
      <c r="G7" s="12"/>
      <c r="H7" s="1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>
      <c r="A8" s="1" t="str">
        <f>'Entry Receipt'!C15</f>
        <v>A15</v>
      </c>
      <c r="B8" s="20" t="str">
        <f>IF('Entry Receipt'!C15="Nil"," ",'Entry Receipt'!A15)</f>
        <v>Davies, Bob</v>
      </c>
      <c r="C8" s="12"/>
      <c r="D8" s="12"/>
      <c r="E8" s="12"/>
      <c r="F8" s="12"/>
      <c r="G8" s="12"/>
      <c r="H8" s="12"/>
      <c r="I8" s="10"/>
      <c r="J8" s="12">
        <v>3</v>
      </c>
      <c r="K8" s="12"/>
      <c r="L8" s="12"/>
      <c r="M8" s="12"/>
      <c r="N8" s="12"/>
      <c r="O8" s="12"/>
      <c r="P8" s="12"/>
      <c r="Q8" s="12"/>
      <c r="R8" s="12"/>
      <c r="S8" s="12"/>
      <c r="T8" s="12">
        <v>1</v>
      </c>
      <c r="U8" s="12"/>
      <c r="V8" s="12">
        <v>2</v>
      </c>
      <c r="W8" s="12"/>
      <c r="X8" s="12"/>
      <c r="Y8" s="12"/>
      <c r="Z8" s="12"/>
      <c r="AA8" s="12"/>
    </row>
    <row r="9" spans="1:27">
      <c r="A9" s="1" t="str">
        <f>'Entry Receipt'!C16</f>
        <v>A6</v>
      </c>
      <c r="B9" s="20" t="str">
        <f>IF('Entry Receipt'!C16="Nil"," ",'Entry Receipt'!A16)</f>
        <v>Gillow Cider</v>
      </c>
      <c r="C9" s="12"/>
      <c r="D9" s="12"/>
      <c r="E9" s="12"/>
      <c r="F9" s="12"/>
      <c r="G9" s="12"/>
      <c r="H9" s="12"/>
      <c r="I9" s="12"/>
      <c r="J9" s="10"/>
      <c r="K9" s="12"/>
      <c r="L9" s="12"/>
      <c r="M9" s="12"/>
      <c r="N9" s="12"/>
      <c r="O9" s="12"/>
      <c r="P9" s="12"/>
      <c r="Q9" s="12">
        <v>1</v>
      </c>
      <c r="R9" s="12">
        <v>3</v>
      </c>
      <c r="S9" s="12"/>
      <c r="T9" s="12"/>
      <c r="U9" s="12">
        <v>2</v>
      </c>
      <c r="V9" s="12"/>
      <c r="W9" s="12"/>
      <c r="X9" s="12"/>
      <c r="Y9" s="12"/>
      <c r="Z9" s="12"/>
      <c r="AA9" s="12"/>
    </row>
    <row r="10" spans="1:27">
      <c r="A10" s="1" t="str">
        <f>'Entry Receipt'!C19</f>
        <v>A20</v>
      </c>
      <c r="B10" s="20" t="str">
        <f>IF('Entry Receipt'!C19="Nil"," ",'Entry Receipt'!A19)</f>
        <v>Hallets Cider</v>
      </c>
      <c r="C10" s="12"/>
      <c r="D10" s="12"/>
      <c r="E10" s="12">
        <v>1</v>
      </c>
      <c r="F10" s="12">
        <v>2</v>
      </c>
      <c r="G10" s="12"/>
      <c r="H10" s="12"/>
      <c r="I10" s="12"/>
      <c r="J10" s="12"/>
      <c r="K10" s="1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3</v>
      </c>
      <c r="X10" s="12"/>
      <c r="Y10" s="12"/>
      <c r="Z10" s="12"/>
      <c r="AA10" s="12"/>
    </row>
    <row r="11" spans="1:27">
      <c r="A11" s="1" t="str">
        <f>'Entry Receipt'!C20</f>
        <v>A21</v>
      </c>
      <c r="B11" s="20" t="str">
        <f>IF('Entry Receipt'!C20="Nil"," ",'Entry Receipt'!A20)</f>
        <v>Hancocks Meadow Farm</v>
      </c>
      <c r="C11" s="12"/>
      <c r="D11" s="12"/>
      <c r="E11" s="12"/>
      <c r="F11" s="12">
        <v>1</v>
      </c>
      <c r="G11" s="12"/>
      <c r="H11" s="12"/>
      <c r="I11" s="12"/>
      <c r="J11" s="12"/>
      <c r="K11" s="12"/>
      <c r="L11" s="10"/>
      <c r="M11" s="12"/>
      <c r="N11" s="12"/>
      <c r="O11" s="12"/>
      <c r="P11" s="12"/>
      <c r="Q11" s="12"/>
      <c r="R11" s="12">
        <v>2</v>
      </c>
      <c r="S11" s="12"/>
      <c r="T11" s="12"/>
      <c r="U11" s="12"/>
      <c r="V11" s="12"/>
      <c r="W11" s="12"/>
      <c r="X11" s="12">
        <v>3</v>
      </c>
      <c r="Y11" s="12"/>
      <c r="Z11" s="12"/>
      <c r="AA11" s="12"/>
    </row>
    <row r="12" spans="1:27">
      <c r="A12" s="1" t="str">
        <f>'Entry Receipt'!C21</f>
        <v>A7</v>
      </c>
      <c r="B12" s="20" t="str">
        <f>IF('Entry Receipt'!C21="Nil"," ",'Entry Receipt'!A21)</f>
        <v>Henhope Cider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2"/>
      <c r="O12" s="12"/>
      <c r="P12" s="12">
        <v>3</v>
      </c>
      <c r="Q12" s="12"/>
      <c r="R12" s="12">
        <v>1</v>
      </c>
      <c r="S12" s="12"/>
      <c r="T12" s="12"/>
      <c r="U12" s="12"/>
      <c r="V12" s="12"/>
      <c r="W12" s="12"/>
      <c r="X12" s="12">
        <v>2</v>
      </c>
      <c r="Y12" s="12"/>
      <c r="Z12" s="12"/>
      <c r="AA12" s="12"/>
    </row>
    <row r="13" spans="1:27">
      <c r="A13" s="1" t="str">
        <f>'Entry Receipt'!C23</f>
        <v>A8</v>
      </c>
      <c r="B13" s="20" t="str">
        <f>IF('Entry Receipt'!C23="Nil"," ",'Entry Receipt'!A23)</f>
        <v>Innocent Pilgrim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/>
      <c r="O13" s="12"/>
      <c r="P13" s="12"/>
      <c r="Q13" s="12"/>
      <c r="R13" s="12">
        <v>2</v>
      </c>
      <c r="S13" s="12"/>
      <c r="T13" s="12"/>
      <c r="U13" s="12">
        <v>3</v>
      </c>
      <c r="V13" s="12">
        <v>1</v>
      </c>
      <c r="W13" s="12"/>
      <c r="X13" s="12"/>
      <c r="Y13" s="12"/>
      <c r="Z13" s="12"/>
      <c r="AA13" s="12"/>
    </row>
    <row r="14" spans="1:27">
      <c r="A14" s="1" t="str">
        <f>'Entry Receipt'!C24</f>
        <v>A9</v>
      </c>
      <c r="B14" s="20" t="str">
        <f>IF('Entry Receipt'!C24="Nil"," ",'Entry Receipt'!A24)</f>
        <v>Jolter Press - Gerry</v>
      </c>
      <c r="C14" s="12"/>
      <c r="D14" s="12"/>
      <c r="E14" s="12"/>
      <c r="F14" s="12"/>
      <c r="G14" s="12"/>
      <c r="H14" s="12"/>
      <c r="I14" s="12"/>
      <c r="J14" s="12"/>
      <c r="K14" s="12">
        <v>3</v>
      </c>
      <c r="L14" s="12"/>
      <c r="M14" s="12">
        <v>1</v>
      </c>
      <c r="N14" s="12"/>
      <c r="O14" s="10"/>
      <c r="P14" s="12"/>
      <c r="Q14" s="12"/>
      <c r="R14" s="12"/>
      <c r="S14" s="12"/>
      <c r="T14" s="12"/>
      <c r="U14" s="12">
        <v>2</v>
      </c>
      <c r="V14" s="12"/>
      <c r="W14" s="12"/>
      <c r="X14" s="12"/>
      <c r="Y14" s="12"/>
      <c r="Z14" s="12"/>
      <c r="AA14" s="12"/>
    </row>
    <row r="15" spans="1:27">
      <c r="A15" s="1" t="str">
        <f>'Entry Receipt'!C26</f>
        <v>A16</v>
      </c>
      <c r="B15" s="20" t="str">
        <f>IF('Entry Receipt'!C26="Nil"," ",'Entry Receipt'!A26)</f>
        <v>Mayfayre Cider &amp; Perry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1</v>
      </c>
      <c r="N15" s="12"/>
      <c r="O15" s="12"/>
      <c r="P15" s="10"/>
      <c r="Q15" s="12"/>
      <c r="R15" s="12">
        <v>2</v>
      </c>
      <c r="S15" s="12"/>
      <c r="T15" s="12"/>
      <c r="U15" s="12"/>
      <c r="V15" s="12"/>
      <c r="W15" s="12"/>
      <c r="X15" s="12">
        <v>3</v>
      </c>
      <c r="Y15" s="12"/>
      <c r="Z15" s="12"/>
      <c r="AA15" s="12"/>
    </row>
    <row r="16" spans="1:27">
      <c r="A16" s="1" t="str">
        <f>'Entry Receipt'!C27</f>
        <v>A10</v>
      </c>
      <c r="B16" s="20" t="str">
        <f>IF('Entry Receipt'!C27="Nil"," ",'Entry Receipt'!A27)</f>
        <v>Natural Riches</v>
      </c>
      <c r="C16" s="12">
        <v>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2</v>
      </c>
      <c r="Q16" s="10"/>
      <c r="R16" s="12"/>
      <c r="S16" s="12"/>
      <c r="T16" s="12">
        <v>1</v>
      </c>
      <c r="U16" s="12"/>
      <c r="V16" s="12"/>
      <c r="W16" s="12"/>
      <c r="X16" s="12"/>
      <c r="Y16" s="12"/>
      <c r="Z16" s="12"/>
      <c r="AA16" s="12"/>
    </row>
    <row r="17" spans="1:27">
      <c r="A17" s="1" t="str">
        <f>'Entry Receipt'!C29</f>
        <v>A18</v>
      </c>
      <c r="B17" s="20" t="str">
        <f>IF('Entry Receipt'!C29="Nil"," ",'Entry Receipt'!A29)</f>
        <v>Palmer's Upland Cider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2</v>
      </c>
      <c r="R17" s="10"/>
      <c r="S17" s="12"/>
      <c r="T17" s="12">
        <v>3</v>
      </c>
      <c r="U17" s="12"/>
      <c r="V17" s="12"/>
      <c r="W17" s="12">
        <v>1</v>
      </c>
      <c r="X17" s="12"/>
      <c r="Y17" s="12"/>
      <c r="Z17" s="12"/>
      <c r="AA17" s="12"/>
    </row>
    <row r="18" spans="1:27">
      <c r="A18" s="1" t="str">
        <f>'Entry Receipt'!C34</f>
        <v>A17</v>
      </c>
      <c r="B18" s="20" t="str">
        <f>IF('Entry Receipt'!C34="Nil"," ",'Entry Receipt'!A34)</f>
        <v>Ross-on-Wye Cider &amp; Perry Co</v>
      </c>
      <c r="C18" s="12"/>
      <c r="D18" s="12"/>
      <c r="E18" s="12"/>
      <c r="F18" s="12">
        <v>3</v>
      </c>
      <c r="G18" s="12"/>
      <c r="H18" s="12"/>
      <c r="I18" s="12">
        <v>1</v>
      </c>
      <c r="J18" s="12"/>
      <c r="K18" s="12"/>
      <c r="L18" s="12"/>
      <c r="M18" s="12"/>
      <c r="N18" s="12"/>
      <c r="O18" s="12"/>
      <c r="P18" s="12"/>
      <c r="Q18" s="12"/>
      <c r="R18" s="12">
        <v>2</v>
      </c>
      <c r="S18" s="10"/>
      <c r="T18" s="12"/>
      <c r="U18" s="12"/>
      <c r="V18" s="12"/>
      <c r="W18" s="12"/>
      <c r="X18" s="12"/>
      <c r="Y18" s="12"/>
      <c r="Z18" s="12"/>
      <c r="AA18" s="12"/>
    </row>
    <row r="19" spans="1:27">
      <c r="A19" s="1" t="str">
        <f>'Entry Receipt'!C35</f>
        <v>A11</v>
      </c>
      <c r="B19" t="str">
        <f>IF('Entry Receipt'!C35="Nil"," ",'Entry Receipt'!A35)</f>
        <v>Ruxton Cider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0"/>
      <c r="U19" s="12"/>
      <c r="V19" s="12"/>
      <c r="W19" s="12"/>
      <c r="X19" s="12"/>
      <c r="Y19" s="12"/>
      <c r="Z19" s="12"/>
      <c r="AA19" s="12"/>
    </row>
    <row r="20" spans="1:27">
      <c r="A20" s="1" t="str">
        <f>'Entry Receipt'!C36</f>
        <v>A23</v>
      </c>
      <c r="B20" s="20" t="str">
        <f>IF('Entry Receipt'!C36="Nil"," ",'Entry Receipt'!A36)</f>
        <v>Seb's Cider</v>
      </c>
      <c r="C20" s="12"/>
      <c r="D20" s="12"/>
      <c r="E20" s="12"/>
      <c r="F20" s="12"/>
      <c r="G20" s="12"/>
      <c r="H20" s="12"/>
      <c r="I20" s="12"/>
      <c r="J20" s="12"/>
      <c r="K20" s="12"/>
      <c r="L20" s="12">
        <v>3</v>
      </c>
      <c r="M20" s="12"/>
      <c r="N20" s="12"/>
      <c r="O20" s="12"/>
      <c r="P20" s="12"/>
      <c r="Q20" s="12"/>
      <c r="R20" s="12">
        <v>1</v>
      </c>
      <c r="S20" s="12"/>
      <c r="T20" s="12"/>
      <c r="U20" s="10"/>
      <c r="V20" s="12"/>
      <c r="W20" s="12"/>
      <c r="X20" s="12"/>
      <c r="Y20" s="12">
        <v>2</v>
      </c>
      <c r="Z20" s="12"/>
      <c r="AA20" s="12"/>
    </row>
    <row r="21" spans="1:27">
      <c r="A21" s="1" t="str">
        <f>'Entry Receipt'!C37</f>
        <v>A12</v>
      </c>
      <c r="B21" t="str">
        <f>IF('Entry Receipt'!C37="Nil"," ",'Entry Receipt'!A37)</f>
        <v xml:space="preserve">Springherne Cider 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0"/>
      <c r="W21" s="12"/>
      <c r="X21" s="12"/>
      <c r="Y21" s="12"/>
      <c r="Z21" s="12"/>
      <c r="AA21" s="12"/>
    </row>
    <row r="22" spans="1:27">
      <c r="A22" s="1" t="str">
        <f>'Entry Receipt'!C38</f>
        <v>A22</v>
      </c>
      <c r="B22" s="20" t="str">
        <f>IF('Entry Receipt'!C38="Nil"," ",'Entry Receipt'!A38)</f>
        <v>Tony's Double Vision Cider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>
        <v>1</v>
      </c>
      <c r="N22" s="12"/>
      <c r="O22" s="12"/>
      <c r="P22" s="12"/>
      <c r="Q22" s="12">
        <v>3</v>
      </c>
      <c r="R22" s="12"/>
      <c r="S22" s="12">
        <v>2</v>
      </c>
      <c r="T22" s="12"/>
      <c r="U22" s="12"/>
      <c r="V22" s="12"/>
      <c r="W22" s="10"/>
      <c r="X22" s="12"/>
      <c r="Y22" s="12"/>
      <c r="Z22" s="12"/>
      <c r="AA22" s="12"/>
    </row>
    <row r="23" spans="1:27">
      <c r="A23" s="1" t="str">
        <f>'Entry Receipt'!C41</f>
        <v>A14</v>
      </c>
      <c r="B23" s="20" t="str">
        <f>IF('Entry Receipt'!C41="Nil"," ",'Entry Receipt'!A41)</f>
        <v>Williams Brothers Cider</v>
      </c>
      <c r="C23" s="12"/>
      <c r="D23" s="12"/>
      <c r="E23" s="12"/>
      <c r="F23" s="12"/>
      <c r="G23" s="12"/>
      <c r="H23" s="12"/>
      <c r="I23" s="12"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>
        <v>3</v>
      </c>
      <c r="T23" s="12">
        <v>2</v>
      </c>
      <c r="U23" s="12"/>
      <c r="V23" s="12"/>
      <c r="W23" s="12"/>
      <c r="X23" s="10"/>
      <c r="Y23" s="12"/>
      <c r="Z23" s="12"/>
      <c r="AA23" s="12"/>
    </row>
    <row r="24" spans="1:27">
      <c r="A24" s="1" t="str">
        <f>'Entry Receipt'!C42</f>
        <v>A13</v>
      </c>
      <c r="B24" s="20" t="str">
        <f>IF('Entry Receipt'!C42="Nil"," ",'Entry Receipt'!A42)</f>
        <v>Wood Redding Cider and Perry - Ben</v>
      </c>
      <c r="C24" s="12"/>
      <c r="D24" s="12"/>
      <c r="E24" s="12"/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3</v>
      </c>
      <c r="S24" s="12"/>
      <c r="T24" s="12"/>
      <c r="U24" s="12">
        <v>2</v>
      </c>
      <c r="V24" s="12"/>
      <c r="W24" s="12"/>
      <c r="X24" s="12"/>
      <c r="Y24" s="10"/>
      <c r="Z24" s="12"/>
      <c r="AA24" s="12"/>
    </row>
    <row r="25" spans="1:27">
      <c r="A25" s="1" t="str">
        <f>'Entry Receipt'!C44</f>
        <v>Guest</v>
      </c>
      <c r="B25" s="20" t="str">
        <f>IF('Entry Receipt'!C44="Nil"," ",'Entry Receipt'!A44)</f>
        <v>Lorraine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>
        <v>2</v>
      </c>
      <c r="V25" s="12"/>
      <c r="W25" s="12"/>
      <c r="X25" s="12">
        <v>3</v>
      </c>
      <c r="Y25" s="12"/>
      <c r="Z25" s="12"/>
      <c r="AA25" s="12"/>
    </row>
    <row r="26" spans="1:27">
      <c r="A26" s="1" t="str">
        <f>'Entry Receipt'!C45</f>
        <v>Guest</v>
      </c>
      <c r="B26" s="20" t="str">
        <f>IF('Entry Receipt'!C45="Nil"," ",'Entry Receipt'!A45)</f>
        <v>Jonny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3</v>
      </c>
      <c r="M26" s="12"/>
      <c r="N26" s="12"/>
      <c r="O26" s="12"/>
      <c r="P26" s="12"/>
      <c r="Q26" s="12">
        <v>1</v>
      </c>
      <c r="R26" s="12">
        <v>2</v>
      </c>
      <c r="S26" s="12"/>
      <c r="T26" s="12"/>
      <c r="U26" s="12"/>
      <c r="V26" s="12"/>
      <c r="W26" s="12"/>
      <c r="X26" s="12"/>
      <c r="Y26" s="12"/>
      <c r="Z26" s="12"/>
      <c r="AA26" s="12"/>
    </row>
    <row r="27" spans="1:27">
      <c r="A27" s="1" t="str">
        <f>'Entry Receipt'!C46</f>
        <v>Guest</v>
      </c>
      <c r="B27" s="20" t="str">
        <f>IF('Entry Receipt'!C46="Nil"," ",'Entry Receipt'!A46)</f>
        <v>Rachel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3</v>
      </c>
      <c r="S27" s="12"/>
      <c r="T27" s="12">
        <v>2</v>
      </c>
      <c r="U27" s="12">
        <v>1</v>
      </c>
      <c r="V27" s="12"/>
      <c r="W27" s="12"/>
      <c r="X27" s="12"/>
      <c r="Y27" s="12"/>
      <c r="Z27" s="12"/>
      <c r="AA27" s="12"/>
    </row>
    <row r="28" spans="1:27">
      <c r="A28" s="1" t="str">
        <f>'Entry Receipt'!C48</f>
        <v>Guest</v>
      </c>
      <c r="B28" s="20" t="str">
        <f>IF('Entry Receipt'!C48="Nil"," ",'Entry Receipt'!A48)</f>
        <v>Marrianne</v>
      </c>
      <c r="C28" s="12"/>
      <c r="D28" s="12"/>
      <c r="E28" s="12"/>
      <c r="F28" s="12"/>
      <c r="G28" s="12"/>
      <c r="H28" s="12"/>
      <c r="I28" s="12"/>
      <c r="J28" s="12">
        <v>1</v>
      </c>
      <c r="K28" s="12"/>
      <c r="L28" s="12"/>
      <c r="M28" s="12"/>
      <c r="N28" s="12"/>
      <c r="O28" s="12"/>
      <c r="P28" s="12"/>
      <c r="Q28" s="12">
        <v>3</v>
      </c>
      <c r="R28" s="12"/>
      <c r="S28" s="12"/>
      <c r="T28" s="12"/>
      <c r="U28" s="12"/>
      <c r="V28" s="12"/>
      <c r="W28" s="12"/>
      <c r="X28" s="12"/>
      <c r="Y28" s="12">
        <v>2</v>
      </c>
      <c r="Z28" s="12"/>
      <c r="AA28" s="12"/>
    </row>
    <row r="29" spans="1:27">
      <c r="A29" s="1" t="str">
        <f>'Entry Receipt'!C50</f>
        <v>Guest</v>
      </c>
      <c r="B29" s="20" t="str">
        <f>IF('Entry Receipt'!C50="Nil"," ",'Entry Receipt'!A50)</f>
        <v>Chris Fairs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v>2</v>
      </c>
      <c r="U29" s="12"/>
      <c r="V29" s="12">
        <v>3</v>
      </c>
      <c r="W29" s="12"/>
      <c r="X29" s="12"/>
      <c r="Y29" s="12">
        <v>1</v>
      </c>
      <c r="Z29" s="12"/>
      <c r="AA29" s="12"/>
    </row>
    <row r="30" spans="1:27">
      <c r="C30">
        <f t="shared" ref="C30:Y30" si="0">SUM(C2:C29)</f>
        <v>3</v>
      </c>
      <c r="D30">
        <f t="shared" si="0"/>
        <v>0</v>
      </c>
      <c r="E30">
        <f t="shared" si="0"/>
        <v>2</v>
      </c>
      <c r="F30">
        <f t="shared" si="0"/>
        <v>7</v>
      </c>
      <c r="G30">
        <f t="shared" si="0"/>
        <v>0</v>
      </c>
      <c r="H30">
        <f t="shared" si="0"/>
        <v>0</v>
      </c>
      <c r="I30">
        <f t="shared" si="0"/>
        <v>2</v>
      </c>
      <c r="J30">
        <f t="shared" si="0"/>
        <v>4</v>
      </c>
      <c r="K30">
        <f t="shared" si="0"/>
        <v>3</v>
      </c>
      <c r="L30">
        <f t="shared" si="0"/>
        <v>6</v>
      </c>
      <c r="M30">
        <f t="shared" si="0"/>
        <v>4</v>
      </c>
      <c r="N30">
        <f t="shared" si="0"/>
        <v>0</v>
      </c>
      <c r="O30">
        <f t="shared" si="0"/>
        <v>0</v>
      </c>
      <c r="P30">
        <f t="shared" si="0"/>
        <v>5</v>
      </c>
      <c r="Q30">
        <f t="shared" si="0"/>
        <v>14</v>
      </c>
      <c r="R30">
        <f t="shared" si="0"/>
        <v>26</v>
      </c>
      <c r="S30">
        <f t="shared" si="0"/>
        <v>5</v>
      </c>
      <c r="T30">
        <f t="shared" si="0"/>
        <v>13</v>
      </c>
      <c r="U30">
        <f t="shared" si="0"/>
        <v>15</v>
      </c>
      <c r="V30">
        <f t="shared" si="0"/>
        <v>11</v>
      </c>
      <c r="W30">
        <f t="shared" si="0"/>
        <v>5</v>
      </c>
      <c r="X30">
        <f t="shared" si="0"/>
        <v>14</v>
      </c>
      <c r="Y30">
        <f t="shared" si="0"/>
        <v>5</v>
      </c>
    </row>
  </sheetData>
  <printOptions gridLines="1"/>
  <pageMargins left="0.5" right="0.3" top="0.5" bottom="0.5" header="0.3" footer="0.3"/>
  <pageSetup paperSize="9" orientation="landscape" verticalDpi="0" r:id="rId1"/>
  <headerFooter>
    <oddFooter>&amp;C&amp;P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F28" sqref="F28"/>
    </sheetView>
  </sheetViews>
  <sheetFormatPr defaultRowHeight="15"/>
  <cols>
    <col min="1" max="1" width="41.85546875" customWidth="1"/>
    <col min="2" max="2" width="14.140625" customWidth="1"/>
    <col min="3" max="3" width="17" customWidth="1"/>
    <col min="4" max="4" width="11.7109375" customWidth="1"/>
    <col min="6" max="6" width="12.85546875" customWidth="1"/>
    <col min="7" max="7" width="13.28515625" customWidth="1"/>
    <col min="8" max="8" width="15.140625" customWidth="1"/>
  </cols>
  <sheetData>
    <row r="1" spans="1:8">
      <c r="A1" s="1" t="s">
        <v>0</v>
      </c>
      <c r="B1" s="1" t="s">
        <v>7</v>
      </c>
      <c r="C1" s="1"/>
      <c r="D1" s="1"/>
      <c r="E1" s="1"/>
      <c r="F1" s="1"/>
      <c r="G1" s="1"/>
      <c r="H1" s="1"/>
    </row>
    <row r="2" spans="1:8">
      <c r="A2" s="1"/>
      <c r="B2" s="1" t="s">
        <v>21</v>
      </c>
      <c r="C2" s="1"/>
      <c r="D2" s="1"/>
      <c r="E2" s="1"/>
      <c r="F2" s="1"/>
      <c r="G2" s="1"/>
      <c r="H2" s="1"/>
    </row>
    <row r="3" spans="1:8">
      <c r="A3" s="1" t="s">
        <v>199</v>
      </c>
      <c r="B3" t="s">
        <v>67</v>
      </c>
    </row>
    <row r="4" spans="1:8">
      <c r="A4" s="1" t="s">
        <v>193</v>
      </c>
      <c r="B4" t="s">
        <v>68</v>
      </c>
    </row>
    <row r="5" spans="1:8">
      <c r="A5" s="1"/>
    </row>
    <row r="6" spans="1:8">
      <c r="A6" s="1" t="s">
        <v>200</v>
      </c>
      <c r="B6" t="s">
        <v>69</v>
      </c>
    </row>
    <row r="7" spans="1:8">
      <c r="A7" s="1" t="s">
        <v>201</v>
      </c>
      <c r="B7" t="s">
        <v>70</v>
      </c>
    </row>
    <row r="8" spans="1:8">
      <c r="A8" s="1"/>
    </row>
    <row r="9" spans="1:8">
      <c r="A9" s="1" t="s">
        <v>94</v>
      </c>
      <c r="B9" t="s">
        <v>71</v>
      </c>
    </row>
    <row r="10" spans="1:8">
      <c r="A10" s="1" t="s">
        <v>39</v>
      </c>
      <c r="B10" t="s">
        <v>72</v>
      </c>
    </row>
    <row r="11" spans="1:8">
      <c r="A11" s="1" t="s">
        <v>63</v>
      </c>
      <c r="B11" t="s">
        <v>73</v>
      </c>
    </row>
    <row r="12" spans="1:8">
      <c r="A12" s="1"/>
    </row>
    <row r="13" spans="1:8">
      <c r="A13" s="1"/>
    </row>
    <row r="14" spans="1:8">
      <c r="A14" s="1"/>
    </row>
    <row r="15" spans="1:8">
      <c r="A15" s="1"/>
    </row>
    <row r="16" spans="1:8">
      <c r="A16" s="1"/>
    </row>
    <row r="17" spans="1:8">
      <c r="A17" s="1"/>
    </row>
    <row r="18" spans="1:8">
      <c r="A18" s="1"/>
    </row>
    <row r="19" spans="1:8">
      <c r="A19" s="1"/>
    </row>
    <row r="20" spans="1:8">
      <c r="A20" s="1"/>
    </row>
    <row r="21" spans="1:8">
      <c r="A21" s="13" t="str">
        <f>'Entry Receipt'!A3</f>
        <v>Artistraw</v>
      </c>
      <c r="B21" s="2" t="s">
        <v>17</v>
      </c>
      <c r="C21" s="2"/>
      <c r="D21" s="2"/>
      <c r="E21" s="2"/>
      <c r="F21" s="2"/>
      <c r="G21" s="2"/>
      <c r="H21" s="2"/>
    </row>
    <row r="22" spans="1:8">
      <c r="A22" s="13" t="str">
        <f>'Entry Receipt'!A4</f>
        <v>Bad Boy Cider</v>
      </c>
      <c r="B22" s="2" t="s">
        <v>17</v>
      </c>
      <c r="C22" s="2"/>
      <c r="D22" s="2"/>
      <c r="E22" s="2"/>
      <c r="F22" s="2"/>
      <c r="G22" s="2"/>
      <c r="H22" s="2"/>
    </row>
    <row r="23" spans="1:8">
      <c r="A23" s="13" t="str">
        <f>'Entry Receipt'!A5</f>
        <v>Baker, Tom</v>
      </c>
      <c r="B23" s="2" t="s">
        <v>17</v>
      </c>
      <c r="C23" s="2"/>
      <c r="D23" s="2"/>
      <c r="E23" s="2"/>
      <c r="F23" s="2"/>
      <c r="G23" s="2"/>
      <c r="H23" s="2"/>
    </row>
    <row r="24" spans="1:8">
      <c r="A24" s="13" t="str">
        <f>'Entry Receipt'!A6</f>
        <v>Barbourne Cider</v>
      </c>
      <c r="B24" s="2" t="s">
        <v>17</v>
      </c>
      <c r="C24" s="2"/>
      <c r="D24" s="2"/>
      <c r="E24" s="2"/>
      <c r="F24" s="2"/>
      <c r="G24" s="2"/>
      <c r="H24" s="2"/>
    </row>
    <row r="25" spans="1:8">
      <c r="A25" s="13" t="str">
        <f>'Entry Receipt'!A7</f>
        <v>Bartestree Cider Co</v>
      </c>
      <c r="B25" s="2" t="s">
        <v>17</v>
      </c>
      <c r="C25" s="2"/>
      <c r="D25" s="2"/>
      <c r="E25" s="2"/>
      <c r="F25" s="2"/>
      <c r="G25" s="2"/>
      <c r="H25" s="2"/>
    </row>
    <row r="26" spans="1:8">
      <c r="A26" s="13" t="str">
        <f>'Entry Receipt'!A8</f>
        <v>Beard and Sabre Cider</v>
      </c>
      <c r="B26" s="2" t="s">
        <v>17</v>
      </c>
      <c r="C26" s="2"/>
      <c r="D26" s="2"/>
      <c r="E26" s="2"/>
      <c r="F26" s="2"/>
      <c r="G26" s="2"/>
      <c r="H26" s="2"/>
    </row>
    <row r="27" spans="1:8">
      <c r="A27" s="13" t="str">
        <f>'Entry Receipt'!A9</f>
        <v>Bramley, John</v>
      </c>
      <c r="B27" s="2" t="s">
        <v>17</v>
      </c>
      <c r="C27" s="2"/>
      <c r="D27" s="2"/>
      <c r="E27" s="2"/>
      <c r="F27" s="2"/>
      <c r="G27" s="2"/>
      <c r="H27" s="2"/>
    </row>
    <row r="28" spans="1:8">
      <c r="A28" s="13" t="str">
        <f>'Entry Receipt'!A10</f>
        <v>Brecon Beacons Cider - Hugh</v>
      </c>
      <c r="B28" s="2" t="s">
        <v>17</v>
      </c>
      <c r="C28" s="2"/>
      <c r="D28" s="2"/>
      <c r="E28" s="2"/>
      <c r="F28" s="2"/>
      <c r="G28" s="2"/>
      <c r="H28" s="2"/>
    </row>
    <row r="29" spans="1:8">
      <c r="A29" s="13" t="str">
        <f>'Entry Receipt'!A11</f>
        <v>Butford Organics</v>
      </c>
      <c r="B29" s="2" t="s">
        <v>17</v>
      </c>
      <c r="C29" s="2"/>
      <c r="D29" s="2"/>
      <c r="E29" s="2"/>
      <c r="F29" s="2"/>
      <c r="G29" s="2"/>
      <c r="H29" s="2"/>
    </row>
    <row r="30" spans="1:8">
      <c r="A30" s="13" t="str">
        <f>'Entry Receipt'!A12</f>
        <v>Carey Organics</v>
      </c>
      <c r="B30" s="2" t="s">
        <v>17</v>
      </c>
      <c r="C30" s="2"/>
      <c r="D30" s="2"/>
      <c r="E30" s="2"/>
      <c r="F30" s="2"/>
      <c r="G30" s="2"/>
      <c r="H30" s="2"/>
    </row>
    <row r="31" spans="1:8">
      <c r="A31" s="13" t="str">
        <f>'Entry Receipt'!A13</f>
        <v>Castle, Rob</v>
      </c>
      <c r="B31" s="2" t="s">
        <v>17</v>
      </c>
      <c r="C31" s="2"/>
      <c r="D31" s="2"/>
      <c r="E31" s="2"/>
      <c r="F31" s="2"/>
      <c r="G31" s="2"/>
      <c r="H31" s="2"/>
    </row>
    <row r="32" spans="1:8">
      <c r="A32" s="13" t="str">
        <f>'Entry Receipt'!A14</f>
        <v>Crimps</v>
      </c>
      <c r="B32" s="2" t="s">
        <v>17</v>
      </c>
      <c r="C32" s="2"/>
      <c r="D32" s="2"/>
      <c r="E32" s="2"/>
      <c r="F32" s="2"/>
      <c r="G32" s="2"/>
      <c r="H32" s="2"/>
    </row>
    <row r="33" spans="1:8">
      <c r="A33" s="13" t="str">
        <f>'Entry Receipt'!A15</f>
        <v>Davies, Bob</v>
      </c>
      <c r="B33" s="2" t="s">
        <v>17</v>
      </c>
      <c r="C33" s="2"/>
      <c r="D33" s="2"/>
      <c r="E33" s="2"/>
      <c r="F33" s="2"/>
      <c r="G33" s="2"/>
      <c r="H33" s="2"/>
    </row>
    <row r="34" spans="1:8">
      <c r="A34" s="13" t="str">
        <f>'Entry Receipt'!A16</f>
        <v>Gillow Cider</v>
      </c>
      <c r="B34" s="2" t="s">
        <v>17</v>
      </c>
      <c r="C34" s="2"/>
      <c r="D34" s="2"/>
      <c r="E34" s="2"/>
      <c r="F34" s="2"/>
      <c r="G34" s="2"/>
      <c r="H34" s="2"/>
    </row>
    <row r="35" spans="1:8">
      <c r="A35" s="13" t="str">
        <f>'Entry Receipt'!A17</f>
        <v>Gregg's Pit Cider &amp; Perry</v>
      </c>
      <c r="B35" s="2" t="s">
        <v>17</v>
      </c>
      <c r="C35" s="2"/>
      <c r="D35" s="2"/>
      <c r="E35" s="2"/>
      <c r="F35" s="2"/>
      <c r="G35" s="2"/>
      <c r="H35" s="2"/>
    </row>
    <row r="36" spans="1:8">
      <c r="A36" s="13" t="str">
        <f>'Entry Receipt'!A18</f>
        <v>Gwatkin's Cider Co Ltd</v>
      </c>
      <c r="B36" s="2" t="s">
        <v>17</v>
      </c>
      <c r="C36" s="2"/>
      <c r="D36" s="2"/>
      <c r="E36" s="2"/>
      <c r="F36" s="2"/>
      <c r="G36" s="2"/>
      <c r="H36" s="2"/>
    </row>
    <row r="37" spans="1:8">
      <c r="A37" s="13" t="str">
        <f>'Entry Receipt'!A19</f>
        <v>Hallets Cider</v>
      </c>
      <c r="B37" s="2" t="s">
        <v>17</v>
      </c>
      <c r="C37" s="2"/>
      <c r="D37" s="2"/>
      <c r="E37" s="2"/>
      <c r="F37" s="2"/>
      <c r="G37" s="2"/>
      <c r="H37" s="2"/>
    </row>
    <row r="38" spans="1:8">
      <c r="A38" s="13" t="str">
        <f>'Entry Receipt'!A20</f>
        <v>Hancocks Meadow Farm</v>
      </c>
      <c r="B38" s="2" t="s">
        <v>17</v>
      </c>
      <c r="C38" s="2"/>
      <c r="D38" s="2"/>
      <c r="E38" s="2"/>
      <c r="F38" s="2"/>
      <c r="G38" s="2"/>
      <c r="H38" s="2"/>
    </row>
    <row r="39" spans="1:8">
      <c r="A39" s="13" t="str">
        <f>'Entry Receipt'!A21</f>
        <v>Henhope Cider</v>
      </c>
      <c r="B39" s="2" t="s">
        <v>17</v>
      </c>
      <c r="C39" s="2"/>
      <c r="D39" s="2"/>
      <c r="E39" s="2"/>
      <c r="F39" s="2"/>
      <c r="G39" s="2"/>
      <c r="H39" s="2"/>
    </row>
    <row r="40" spans="1:8">
      <c r="A40" s="13" t="str">
        <f>'Entry Receipt'!A22</f>
        <v>Hollow Cider</v>
      </c>
      <c r="B40" s="2" t="s">
        <v>17</v>
      </c>
      <c r="C40" s="2"/>
      <c r="D40" s="2"/>
      <c r="E40" s="2"/>
      <c r="F40" s="2"/>
      <c r="G40" s="2"/>
      <c r="H40" s="2"/>
    </row>
    <row r="41" spans="1:8">
      <c r="A41" s="13" t="str">
        <f>'Entry Receipt'!A23</f>
        <v>Innocent Pilgrim</v>
      </c>
      <c r="B41" s="2" t="s">
        <v>17</v>
      </c>
      <c r="C41" s="2"/>
      <c r="D41" s="2"/>
      <c r="E41" s="2"/>
      <c r="F41" s="2"/>
      <c r="G41" s="2"/>
      <c r="H41" s="2"/>
    </row>
    <row r="42" spans="1:8">
      <c r="A42" s="13" t="str">
        <f>'Entry Receipt'!A24</f>
        <v>Jolter Press - Gerry</v>
      </c>
      <c r="B42" s="2" t="s">
        <v>17</v>
      </c>
      <c r="C42" s="2"/>
      <c r="D42" s="2"/>
      <c r="E42" s="2"/>
      <c r="F42" s="2"/>
      <c r="G42" s="2"/>
      <c r="H42" s="2"/>
    </row>
    <row r="43" spans="1:8">
      <c r="A43" s="13" t="str">
        <f>'Entry Receipt'!A25</f>
        <v>Malvern Magic</v>
      </c>
      <c r="B43" s="2" t="s">
        <v>17</v>
      </c>
      <c r="C43" s="2"/>
      <c r="D43" s="2"/>
      <c r="E43" s="2"/>
      <c r="F43" s="2"/>
      <c r="G43" s="2"/>
      <c r="H43" s="2"/>
    </row>
    <row r="44" spans="1:8">
      <c r="A44" s="13" t="str">
        <f>'Entry Receipt'!A26</f>
        <v>Mayfayre Cider &amp; Perry</v>
      </c>
      <c r="B44" s="2" t="s">
        <v>17</v>
      </c>
      <c r="C44" s="2"/>
      <c r="D44" s="2"/>
      <c r="E44" s="2"/>
      <c r="F44" s="2"/>
      <c r="G44" s="2"/>
      <c r="H44" s="2"/>
    </row>
    <row r="45" spans="1:8">
      <c r="A45" s="13" t="str">
        <f>'Entry Receipt'!A27</f>
        <v>Natural Riches</v>
      </c>
      <c r="B45" s="2" t="s">
        <v>17</v>
      </c>
      <c r="C45" s="2"/>
      <c r="D45" s="2"/>
      <c r="E45" s="2"/>
      <c r="F45" s="2"/>
      <c r="G45" s="2"/>
      <c r="H45" s="2"/>
    </row>
    <row r="46" spans="1:8">
      <c r="A46" s="13" t="str">
        <f>'Entry Receipt'!A28</f>
        <v>Oliver's Cider &amp; Perry</v>
      </c>
      <c r="B46" s="2" t="s">
        <v>17</v>
      </c>
      <c r="C46" s="2"/>
      <c r="D46" s="2"/>
      <c r="E46" s="2"/>
      <c r="F46" s="2"/>
      <c r="G46" s="2"/>
      <c r="H46" s="2"/>
    </row>
    <row r="47" spans="1:8">
      <c r="A47" s="13" t="str">
        <f>'Entry Receipt'!A29</f>
        <v>Palmer's Upland Cider</v>
      </c>
      <c r="B47" s="2" t="s">
        <v>17</v>
      </c>
      <c r="C47" s="2"/>
      <c r="D47" s="2"/>
      <c r="E47" s="2"/>
      <c r="F47" s="2"/>
      <c r="G47" s="2"/>
      <c r="H47" s="2"/>
    </row>
    <row r="48" spans="1:8">
      <c r="A48" s="13" t="str">
        <f>'Entry Receipt'!A30</f>
        <v>Percy's Pilot Plant H.P. Bulmer</v>
      </c>
      <c r="B48" s="2" t="s">
        <v>17</v>
      </c>
      <c r="C48" s="2"/>
      <c r="D48" s="2"/>
      <c r="E48" s="2"/>
      <c r="F48" s="2"/>
      <c r="G48" s="2"/>
      <c r="H48" s="2"/>
    </row>
    <row r="49" spans="1:8">
      <c r="A49" s="13" t="str">
        <f>'Entry Receipt'!A31</f>
        <v>Ragged Stone Cider - Naked Orchards</v>
      </c>
      <c r="B49" s="2" t="s">
        <v>17</v>
      </c>
      <c r="C49" s="2"/>
      <c r="D49" s="2"/>
      <c r="E49" s="2"/>
      <c r="F49" s="2"/>
      <c r="G49" s="2"/>
      <c r="H49" s="2"/>
    </row>
    <row r="50" spans="1:8">
      <c r="A50" s="13" t="str">
        <f>'Entry Receipt'!A32</f>
        <v>Ravencroft</v>
      </c>
      <c r="B50" s="2" t="s">
        <v>17</v>
      </c>
      <c r="C50" s="2"/>
      <c r="D50" s="2"/>
      <c r="E50" s="2"/>
      <c r="F50" s="2"/>
      <c r="G50" s="2"/>
      <c r="H50" s="2"/>
    </row>
    <row r="51" spans="1:8">
      <c r="A51" s="13" t="str">
        <f>'Entry Receipt'!A33</f>
        <v>Rixen, Albert</v>
      </c>
      <c r="B51" s="2" t="s">
        <v>17</v>
      </c>
      <c r="C51" s="2"/>
      <c r="D51" s="2"/>
      <c r="E51" s="2"/>
      <c r="F51" s="2"/>
      <c r="G51" s="2"/>
      <c r="H51" s="2"/>
    </row>
    <row r="52" spans="1:8">
      <c r="A52" s="13" t="str">
        <f>'Entry Receipt'!A34</f>
        <v>Ross-on-Wye Cider &amp; Perry Co</v>
      </c>
      <c r="B52" s="2" t="s">
        <v>17</v>
      </c>
      <c r="C52" s="2"/>
      <c r="D52" s="2"/>
      <c r="E52" s="2"/>
      <c r="F52" s="2"/>
      <c r="G52" s="2"/>
      <c r="H52" s="2"/>
    </row>
    <row r="53" spans="1:8">
      <c r="A53" s="13" t="str">
        <f>'Entry Receipt'!A35</f>
        <v>Ruxton Cider</v>
      </c>
      <c r="B53" s="2" t="s">
        <v>17</v>
      </c>
      <c r="C53" s="2"/>
      <c r="D53" s="2"/>
      <c r="E53" s="2"/>
      <c r="F53" s="2"/>
      <c r="G53" s="2"/>
      <c r="H53" s="2"/>
    </row>
    <row r="54" spans="1:8">
      <c r="A54" s="13" t="str">
        <f>'Entry Receipt'!A36</f>
        <v>Seb's Cider</v>
      </c>
      <c r="B54" s="2" t="s">
        <v>17</v>
      </c>
      <c r="C54" s="2"/>
      <c r="D54" s="2"/>
      <c r="E54" s="2"/>
      <c r="F54" s="2"/>
      <c r="G54" s="2"/>
      <c r="H54" s="2"/>
    </row>
    <row r="55" spans="1:8">
      <c r="A55" s="13" t="str">
        <f>'Entry Receipt'!A37</f>
        <v xml:space="preserve">Springherne Cider </v>
      </c>
      <c r="B55" s="2" t="s">
        <v>17</v>
      </c>
      <c r="C55" s="2"/>
      <c r="D55" s="2"/>
      <c r="E55" s="2"/>
      <c r="F55" s="2"/>
      <c r="G55" s="2"/>
      <c r="H55" s="2"/>
    </row>
    <row r="56" spans="1:8">
      <c r="A56" s="13" t="str">
        <f>'Entry Receipt'!A38</f>
        <v>Tony's Double Vision Cider</v>
      </c>
      <c r="B56" s="2" t="s">
        <v>17</v>
      </c>
      <c r="C56" s="2"/>
      <c r="D56" s="2"/>
      <c r="E56" s="2"/>
      <c r="F56" s="2"/>
      <c r="G56" s="2"/>
      <c r="H56" s="2"/>
    </row>
    <row r="57" spans="1:8">
      <c r="A57" s="13" t="str">
        <f>'Entry Receipt'!A39</f>
        <v>Troggi</v>
      </c>
      <c r="B57" s="2" t="s">
        <v>17</v>
      </c>
      <c r="C57" s="2"/>
      <c r="D57" s="2"/>
      <c r="E57" s="2"/>
      <c r="F57" s="2"/>
      <c r="G57" s="2"/>
      <c r="H57" s="2"/>
    </row>
    <row r="58" spans="1:8">
      <c r="A58" s="13" t="str">
        <f>'Entry Receipt'!A40</f>
        <v>Ty Gwyn Cider</v>
      </c>
      <c r="B58" s="2" t="s">
        <v>17</v>
      </c>
      <c r="C58" s="2"/>
      <c r="D58" s="2"/>
      <c r="E58" s="2"/>
      <c r="F58" s="2"/>
      <c r="G58" s="2"/>
      <c r="H58" s="2"/>
    </row>
    <row r="59" spans="1:8">
      <c r="A59" s="13" t="str">
        <f>'Entry Receipt'!A41</f>
        <v>Williams Brothers Cider</v>
      </c>
      <c r="B59" s="2" t="s">
        <v>17</v>
      </c>
      <c r="C59" s="2"/>
      <c r="D59" s="2"/>
      <c r="E59" s="2"/>
      <c r="F59" s="2"/>
      <c r="G59" s="2"/>
      <c r="H59" s="2"/>
    </row>
    <row r="60" spans="1:8">
      <c r="A60" s="13" t="str">
        <f>'Entry Receipt'!A42</f>
        <v>Wood Redding Cider and Perry - Ben</v>
      </c>
      <c r="B60" s="2" t="s">
        <v>17</v>
      </c>
      <c r="C60" s="2"/>
      <c r="D60" s="2"/>
      <c r="E60" s="2"/>
      <c r="F60" s="2"/>
      <c r="G60" s="2"/>
      <c r="H60" s="2"/>
    </row>
    <row r="61" spans="1:8">
      <c r="A61" s="13" t="str">
        <f>'Entry Receipt'!A43</f>
        <v>Free</v>
      </c>
      <c r="B61" s="2" t="s">
        <v>17</v>
      </c>
      <c r="C61" s="2"/>
      <c r="D61" s="2"/>
      <c r="E61" s="2"/>
      <c r="F61" s="2"/>
      <c r="G61" s="2"/>
      <c r="H61" s="2"/>
    </row>
    <row r="62" spans="1:8">
      <c r="A62" s="13" t="str">
        <f>'Entry Receipt'!A44</f>
        <v>Lorraine</v>
      </c>
      <c r="B62" s="2" t="s">
        <v>17</v>
      </c>
      <c r="C62" s="2"/>
      <c r="D62" s="2"/>
      <c r="E62" s="2"/>
      <c r="F62" s="2"/>
      <c r="G62" s="2"/>
      <c r="H62" s="2"/>
    </row>
    <row r="63" spans="1:8">
      <c r="A63" s="13" t="str">
        <f>'Entry Receipt'!A45</f>
        <v>Jonny</v>
      </c>
      <c r="B63" s="2" t="s">
        <v>17</v>
      </c>
      <c r="C63" s="2"/>
      <c r="D63" s="2"/>
      <c r="E63" s="2"/>
      <c r="F63" s="2"/>
      <c r="G63" s="2"/>
      <c r="H63" s="2"/>
    </row>
    <row r="64" spans="1:8">
      <c r="A64" s="13" t="str">
        <f>'Entry Receipt'!A46</f>
        <v>Rachel</v>
      </c>
      <c r="B64" s="2" t="s">
        <v>17</v>
      </c>
      <c r="C64" s="2"/>
      <c r="D64" s="2"/>
      <c r="E64" s="2"/>
      <c r="F64" s="2"/>
      <c r="G64" s="2"/>
      <c r="H64" s="2"/>
    </row>
    <row r="65" spans="1:8">
      <c r="A65" s="13" t="str">
        <f>'Entry Receipt'!A47</f>
        <v>Peter</v>
      </c>
      <c r="B65" s="2" t="s">
        <v>17</v>
      </c>
      <c r="C65" s="2"/>
      <c r="D65" s="2"/>
      <c r="E65" s="2"/>
      <c r="F65" s="2"/>
      <c r="G65" s="2"/>
      <c r="H65" s="2"/>
    </row>
    <row r="66" spans="1:8">
      <c r="A66" s="13" t="str">
        <f>'Entry Receipt'!A48</f>
        <v>Marrianne</v>
      </c>
      <c r="B66" s="2" t="s">
        <v>17</v>
      </c>
      <c r="C66" s="2"/>
      <c r="D66" s="2"/>
      <c r="E66" s="2"/>
      <c r="F66" s="2"/>
      <c r="G66" s="2"/>
      <c r="H66" s="2"/>
    </row>
    <row r="67" spans="1:8">
      <c r="A67" s="13" t="str">
        <f>'Entry Receipt'!A49</f>
        <v>Jackie Denman</v>
      </c>
      <c r="B67" s="2" t="s">
        <v>17</v>
      </c>
      <c r="C67" s="2"/>
      <c r="D67" s="2"/>
      <c r="E67" s="2"/>
      <c r="F67" s="2"/>
      <c r="G67" s="2"/>
      <c r="H67" s="2"/>
    </row>
    <row r="68" spans="1:8">
      <c r="A68" s="13" t="str">
        <f>'Entry Receipt'!A50</f>
        <v>Chris Fairs</v>
      </c>
      <c r="B68" s="2" t="s">
        <v>17</v>
      </c>
      <c r="C68" s="2"/>
      <c r="D68" s="2"/>
      <c r="E68" s="2"/>
      <c r="F68" s="2"/>
      <c r="G68" s="2"/>
      <c r="H68" s="2"/>
    </row>
    <row r="69" spans="1:8">
      <c r="A69" s="13">
        <f>'Entry Receipt'!A51</f>
        <v>0</v>
      </c>
      <c r="B69" s="2" t="s">
        <v>17</v>
      </c>
    </row>
    <row r="70" spans="1:8">
      <c r="A70" s="13">
        <f>'Entry Receipt'!A52</f>
        <v>0</v>
      </c>
      <c r="B70" s="2" t="s">
        <v>17</v>
      </c>
    </row>
    <row r="71" spans="1:8">
      <c r="A71" s="13">
        <f>'Entry Receipt'!A53</f>
        <v>0</v>
      </c>
    </row>
    <row r="72" spans="1:8">
      <c r="A72" s="13">
        <f>'Entry Receipt'!A54</f>
        <v>0</v>
      </c>
    </row>
    <row r="73" spans="1:8">
      <c r="A73" s="13">
        <f>'Entry Receipt'!A55</f>
        <v>0</v>
      </c>
    </row>
    <row r="74" spans="1:8">
      <c r="A74" s="13">
        <f>'Entry Receipt'!A56</f>
        <v>0</v>
      </c>
    </row>
    <row r="75" spans="1:8">
      <c r="A75" s="13">
        <f>'Entry Receipt'!A57</f>
        <v>0</v>
      </c>
    </row>
    <row r="76" spans="1:8">
      <c r="A76" s="13">
        <f>'Entry Receipt'!A58</f>
        <v>0</v>
      </c>
    </row>
    <row r="77" spans="1:8">
      <c r="A77" s="13">
        <f>'Entry Receipt'!A59</f>
        <v>0</v>
      </c>
    </row>
    <row r="78" spans="1:8">
      <c r="A78" s="13">
        <f>'Entry Receipt'!A60</f>
        <v>0</v>
      </c>
    </row>
    <row r="79" spans="1:8">
      <c r="A79" s="13">
        <f>'Entry Receipt'!A61</f>
        <v>0</v>
      </c>
    </row>
    <row r="80" spans="1:8">
      <c r="A80" s="13">
        <f>'Entry Receipt'!A62</f>
        <v>0</v>
      </c>
    </row>
    <row r="81" spans="1:1">
      <c r="A81" s="13">
        <f>'Entry Receipt'!A63</f>
        <v>0</v>
      </c>
    </row>
    <row r="82" spans="1:1">
      <c r="A82" s="13">
        <f>'Entry Receipt'!A64</f>
        <v>0</v>
      </c>
    </row>
    <row r="83" spans="1:1">
      <c r="A83" s="13">
        <f>'Entry Receipt'!A65</f>
        <v>0</v>
      </c>
    </row>
    <row r="84" spans="1:1">
      <c r="A84" s="13">
        <f>'Entry Receipt'!A66</f>
        <v>0</v>
      </c>
    </row>
    <row r="85" spans="1:1">
      <c r="A85" s="13">
        <f>'Entry Receipt'!A67</f>
        <v>0</v>
      </c>
    </row>
    <row r="86" spans="1:1">
      <c r="A86" s="13">
        <f>'Entry Receipt'!A68</f>
        <v>0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8"/>
  <sheetViews>
    <sheetView zoomScale="85" zoomScaleNormal="85"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H69" sqref="H69"/>
    </sheetView>
  </sheetViews>
  <sheetFormatPr defaultRowHeight="15"/>
  <cols>
    <col min="1" max="1" width="18.7109375" customWidth="1"/>
    <col min="2" max="2" width="39.7109375" customWidth="1"/>
    <col min="3" max="3" width="14.140625" customWidth="1"/>
    <col min="4" max="5" width="11.7109375" customWidth="1"/>
    <col min="6" max="6" width="16.42578125" customWidth="1"/>
    <col min="7" max="20" width="14.85546875" customWidth="1"/>
  </cols>
  <sheetData>
    <row r="1" spans="1:55">
      <c r="A1" s="1"/>
      <c r="B1" s="1" t="s">
        <v>0</v>
      </c>
      <c r="C1" s="1" t="str">
        <f>A2</f>
        <v>G1</v>
      </c>
      <c r="D1" s="1" t="str">
        <f>A3</f>
        <v>G2</v>
      </c>
      <c r="E1" s="1">
        <f>A4</f>
        <v>0</v>
      </c>
      <c r="F1" s="1" t="str">
        <f>A5</f>
        <v>G4</v>
      </c>
      <c r="G1" s="1" t="str">
        <f>A6</f>
        <v>G5</v>
      </c>
      <c r="H1" s="1">
        <f>A7</f>
        <v>0</v>
      </c>
      <c r="I1" s="1" t="str">
        <f>A8</f>
        <v>G7</v>
      </c>
      <c r="J1" s="1" t="str">
        <f>A9</f>
        <v>G8</v>
      </c>
      <c r="K1" s="1" t="str">
        <f>A10</f>
        <v>G9</v>
      </c>
      <c r="L1" s="1" t="str">
        <f>A2</f>
        <v>G1</v>
      </c>
      <c r="M1" s="1" t="str">
        <f>A3</f>
        <v>G2</v>
      </c>
      <c r="N1" s="1">
        <f>A13</f>
        <v>0</v>
      </c>
      <c r="O1" s="1" t="str">
        <f>A5</f>
        <v>G4</v>
      </c>
      <c r="P1" s="1" t="str">
        <f>A6</f>
        <v>G5</v>
      </c>
      <c r="Q1" s="1">
        <f>A16</f>
        <v>0</v>
      </c>
      <c r="R1" s="1" t="str">
        <f>A8</f>
        <v>G7</v>
      </c>
      <c r="S1" s="1" t="str">
        <f>A9</f>
        <v>G8</v>
      </c>
      <c r="T1" s="1" t="str">
        <f>A10</f>
        <v>G9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>
      <c r="A2" s="1" t="str">
        <f>'Cider Best in Show Entrants'!B3</f>
        <v>G1</v>
      </c>
      <c r="B2" t="str">
        <f>'Cider Best in Show Entrants'!A3</f>
        <v>Palmers Upland Cider</v>
      </c>
    </row>
    <row r="3" spans="1:55">
      <c r="A3" s="1" t="str">
        <f>'Cider Best in Show Entrants'!B4</f>
        <v>G2</v>
      </c>
      <c r="B3" t="str">
        <f>'Cider Best in Show Entrants'!A4</f>
        <v>Seb's Cider</v>
      </c>
    </row>
    <row r="4" spans="1:55">
      <c r="A4" s="1">
        <f>'Cider Best in Show Entrants'!B5</f>
        <v>0</v>
      </c>
      <c r="B4">
        <f>'Cider Best in Show Entrants'!A5</f>
        <v>0</v>
      </c>
    </row>
    <row r="5" spans="1:55">
      <c r="A5" s="1" t="str">
        <f>'Cider Best in Show Entrants'!B6</f>
        <v>G4</v>
      </c>
      <c r="B5" t="str">
        <f>'Cider Best in Show Entrants'!A6</f>
        <v>Bartestree Cider</v>
      </c>
    </row>
    <row r="6" spans="1:55">
      <c r="A6" s="1" t="str">
        <f>'Cider Best in Show Entrants'!B7</f>
        <v>G5</v>
      </c>
      <c r="B6" t="str">
        <f>'Cider Best in Show Entrants'!A7</f>
        <v>Williams Brothers</v>
      </c>
    </row>
    <row r="7" spans="1:55">
      <c r="A7" s="1">
        <f>'Cider Best in Show Entrants'!B8</f>
        <v>0</v>
      </c>
      <c r="B7">
        <f>'Cider Best in Show Entrants'!A8</f>
        <v>0</v>
      </c>
    </row>
    <row r="8" spans="1:55">
      <c r="A8" s="1" t="str">
        <f>'Cider Best in Show Entrants'!B9</f>
        <v>G7</v>
      </c>
      <c r="B8" t="str">
        <f>'Cider Best in Show Entrants'!A9</f>
        <v>Barbourne Cider</v>
      </c>
    </row>
    <row r="9" spans="1:55">
      <c r="A9" s="1" t="str">
        <f>'Cider Best in Show Entrants'!B10</f>
        <v>G8</v>
      </c>
      <c r="B9" t="str">
        <f>'Cider Best in Show Entrants'!A10</f>
        <v>Henhope Cider</v>
      </c>
    </row>
    <row r="10" spans="1:55">
      <c r="A10" s="1" t="str">
        <f>'Cider Best in Show Entrants'!B11</f>
        <v>G9</v>
      </c>
      <c r="B10" t="str">
        <f>'Cider Best in Show Entrants'!A11</f>
        <v>Williams Brothers Cider</v>
      </c>
    </row>
    <row r="11" spans="1:55">
      <c r="A11" s="1"/>
    </row>
    <row r="12" spans="1:55">
      <c r="A12" s="1"/>
    </row>
    <row r="13" spans="1:55">
      <c r="A13" s="1"/>
    </row>
    <row r="14" spans="1:55">
      <c r="A14" s="1"/>
    </row>
    <row r="15" spans="1:55">
      <c r="A15" s="1"/>
    </row>
    <row r="16" spans="1:55">
      <c r="A16" s="1"/>
    </row>
    <row r="17" spans="1:32">
      <c r="A17" s="1"/>
    </row>
    <row r="18" spans="1:32">
      <c r="A18" s="1"/>
    </row>
    <row r="19" spans="1:32">
      <c r="A19" s="1"/>
    </row>
    <row r="20" spans="1:32">
      <c r="A20" s="1" t="str">
        <f>'Cider Best in Show Entrants'!B21</f>
        <v>Guest</v>
      </c>
      <c r="B20" t="str">
        <f>'Cider Best in Show Entrants'!A21</f>
        <v>Artistraw</v>
      </c>
      <c r="F20">
        <v>1</v>
      </c>
    </row>
    <row r="21" spans="1:32">
      <c r="A21" s="1" t="str">
        <f>'Cider Best in Show Entrants'!B22</f>
        <v>Guest</v>
      </c>
      <c r="B21" t="str">
        <f>'Cider Best in Show Entrants'!A22</f>
        <v>Bad Boy Cider</v>
      </c>
    </row>
    <row r="22" spans="1:32">
      <c r="A22" s="1" t="str">
        <f>'Cider Best in Show Entrants'!B23</f>
        <v>Guest</v>
      </c>
      <c r="B22" t="str">
        <f>'Cider Best in Show Entrants'!A23</f>
        <v>Baker, Tom</v>
      </c>
      <c r="G22">
        <v>1</v>
      </c>
    </row>
    <row r="23" spans="1:32">
      <c r="A23" s="1" t="str">
        <f>'Cider Best in Show Entrants'!B24</f>
        <v>Guest</v>
      </c>
      <c r="B23" t="str">
        <f>'Cider Best in Show Entrants'!A24</f>
        <v>Barbourne Cider</v>
      </c>
    </row>
    <row r="24" spans="1:32">
      <c r="A24" s="1" t="str">
        <f>'Cider Best in Show Entrants'!B25</f>
        <v>Guest</v>
      </c>
      <c r="B24" t="str">
        <f>'Cider Best in Show Entrants'!A25</f>
        <v>Bartestree Cider Co</v>
      </c>
      <c r="J24">
        <v>1</v>
      </c>
    </row>
    <row r="25" spans="1:32">
      <c r="A25" s="1" t="str">
        <f>'Cider Best in Show Entrants'!B26</f>
        <v>Guest</v>
      </c>
      <c r="B25" t="str">
        <f>'Cider Best in Show Entrants'!A26</f>
        <v>Beard and Sabre Cider</v>
      </c>
      <c r="K25">
        <v>1</v>
      </c>
    </row>
    <row r="26" spans="1:32">
      <c r="A26" s="1" t="str">
        <f>'Cider Best in Show Entrants'!B27</f>
        <v>Guest</v>
      </c>
      <c r="B26" t="str">
        <f>'Cider Best in Show Entrants'!A27</f>
        <v>Bramley, John</v>
      </c>
      <c r="D26">
        <v>1</v>
      </c>
    </row>
    <row r="27" spans="1:32">
      <c r="A27" s="1" t="str">
        <f>'Cider Best in Show Entrants'!B28</f>
        <v>Guest</v>
      </c>
      <c r="B27" t="str">
        <f>'Cider Best in Show Entrants'!A28</f>
        <v>Brecon Beacons Cider - Hugh</v>
      </c>
      <c r="F27">
        <v>1</v>
      </c>
    </row>
    <row r="28" spans="1:32">
      <c r="A28" s="1" t="str">
        <f>'Cider Best in Show Entrants'!B29</f>
        <v>Guest</v>
      </c>
      <c r="B28" t="str">
        <f>'Cider Best in Show Entrants'!A29</f>
        <v>Butford Organics</v>
      </c>
    </row>
    <row r="29" spans="1:32">
      <c r="A29" s="1" t="str">
        <f>'Cider Best in Show Entrants'!B30</f>
        <v>Guest</v>
      </c>
      <c r="B29" t="str">
        <f>'Cider Best in Show Entrants'!A30</f>
        <v>Carey Organics</v>
      </c>
      <c r="K29">
        <v>1</v>
      </c>
    </row>
    <row r="30" spans="1:32">
      <c r="A30" s="1" t="str">
        <f>'Cider Best in Show Entrants'!B31</f>
        <v>Guest</v>
      </c>
      <c r="B30" t="str">
        <f>'Cider Best in Show Entrants'!A31</f>
        <v>Castle, Rob</v>
      </c>
      <c r="AF30" s="1"/>
    </row>
    <row r="31" spans="1:32">
      <c r="A31" s="1" t="str">
        <f>'Cider Best in Show Entrants'!B32</f>
        <v>Guest</v>
      </c>
      <c r="B31" t="str">
        <f>'Cider Best in Show Entrants'!A32</f>
        <v>Crimps</v>
      </c>
      <c r="AF31" s="1"/>
    </row>
    <row r="32" spans="1:32">
      <c r="A32" s="1" t="str">
        <f>'Cider Best in Show Entrants'!B33</f>
        <v>Guest</v>
      </c>
      <c r="B32" t="str">
        <f>'Cider Best in Show Entrants'!A33</f>
        <v>Davies, Bob</v>
      </c>
      <c r="F32">
        <v>1</v>
      </c>
      <c r="AF32" s="1"/>
    </row>
    <row r="33" spans="1:43">
      <c r="A33" s="1" t="str">
        <f>'Cider Best in Show Entrants'!B34</f>
        <v>Guest</v>
      </c>
      <c r="B33" t="str">
        <f>'Cider Best in Show Entrants'!A34</f>
        <v>Gillow Cider</v>
      </c>
      <c r="C33">
        <v>1</v>
      </c>
      <c r="AF33" s="1"/>
      <c r="AQ33" s="1"/>
    </row>
    <row r="34" spans="1:43">
      <c r="A34" s="1" t="str">
        <f>'Cider Best in Show Entrants'!B35</f>
        <v>Guest</v>
      </c>
      <c r="B34" t="str">
        <f>'Cider Best in Show Entrants'!A35</f>
        <v>Gregg's Pit Cider &amp; Perry</v>
      </c>
      <c r="G34">
        <v>1</v>
      </c>
      <c r="AF34" s="1"/>
      <c r="AQ34" s="1"/>
    </row>
    <row r="35" spans="1:43">
      <c r="A35" s="1" t="str">
        <f>'Cider Best in Show Entrants'!B36</f>
        <v>Guest</v>
      </c>
      <c r="B35" t="str">
        <f>'Cider Best in Show Entrants'!A36</f>
        <v>Gwatkin's Cider Co Ltd</v>
      </c>
      <c r="AF35" s="1"/>
      <c r="AQ35" s="1"/>
    </row>
    <row r="36" spans="1:43">
      <c r="A36" s="1" t="str">
        <f>'Cider Best in Show Entrants'!B37</f>
        <v>Guest</v>
      </c>
      <c r="B36" t="str">
        <f>'Cider Best in Show Entrants'!A37</f>
        <v>Hallets Cider</v>
      </c>
      <c r="K36">
        <v>1</v>
      </c>
      <c r="AF36" s="1"/>
      <c r="AQ36" s="1"/>
    </row>
    <row r="37" spans="1:43">
      <c r="A37" s="1" t="str">
        <f>'Cider Best in Show Entrants'!B38</f>
        <v>Guest</v>
      </c>
      <c r="B37" t="str">
        <f>'Cider Best in Show Entrants'!A38</f>
        <v>Hancocks Meadow Farm</v>
      </c>
      <c r="C37">
        <v>1</v>
      </c>
      <c r="AF37" s="1"/>
      <c r="AQ37" s="1"/>
    </row>
    <row r="38" spans="1:43">
      <c r="A38" s="1" t="str">
        <f>'Cider Best in Show Entrants'!B39</f>
        <v>Guest</v>
      </c>
      <c r="B38" t="str">
        <f>'Cider Best in Show Entrants'!A39</f>
        <v>Henhope Cider</v>
      </c>
      <c r="F38">
        <v>1</v>
      </c>
      <c r="AF38" s="1"/>
    </row>
    <row r="39" spans="1:43">
      <c r="A39" s="1" t="str">
        <f>'Cider Best in Show Entrants'!B40</f>
        <v>Guest</v>
      </c>
      <c r="B39" t="str">
        <f>'Cider Best in Show Entrants'!A40</f>
        <v>Hollow Cider</v>
      </c>
      <c r="AF39" s="1"/>
    </row>
    <row r="40" spans="1:43">
      <c r="A40" s="1" t="str">
        <f>'Cider Best in Show Entrants'!B41</f>
        <v>Guest</v>
      </c>
      <c r="B40" t="str">
        <f>'Cider Best in Show Entrants'!A41</f>
        <v>Innocent Pilgrim</v>
      </c>
      <c r="G40">
        <v>1</v>
      </c>
      <c r="AF40" s="1"/>
    </row>
    <row r="41" spans="1:43">
      <c r="A41" s="1" t="str">
        <f>'Cider Best in Show Entrants'!B42</f>
        <v>Guest</v>
      </c>
      <c r="B41" t="str">
        <f>'Cider Best in Show Entrants'!A42</f>
        <v>Jolter Press - Gerry</v>
      </c>
      <c r="D41">
        <v>1</v>
      </c>
      <c r="AF41" s="1"/>
    </row>
    <row r="42" spans="1:43">
      <c r="A42" s="1" t="str">
        <f>'Cider Best in Show Entrants'!B43</f>
        <v>Guest</v>
      </c>
      <c r="B42" t="str">
        <f>'Cider Best in Show Entrants'!A43</f>
        <v>Malvern Magic</v>
      </c>
      <c r="AF42" s="1"/>
    </row>
    <row r="43" spans="1:43">
      <c r="A43" s="1" t="str">
        <f>'Cider Best in Show Entrants'!B44</f>
        <v>Guest</v>
      </c>
      <c r="B43" t="str">
        <f>'Cider Best in Show Entrants'!A44</f>
        <v>Mayfayre Cider &amp; Perry</v>
      </c>
      <c r="J43">
        <v>1</v>
      </c>
    </row>
    <row r="44" spans="1:43">
      <c r="A44" s="1" t="str">
        <f>'Cider Best in Show Entrants'!B45</f>
        <v>Guest</v>
      </c>
      <c r="B44" t="str">
        <f>'Cider Best in Show Entrants'!A45</f>
        <v>Natural Riches</v>
      </c>
      <c r="C44">
        <v>1</v>
      </c>
    </row>
    <row r="45" spans="1:43">
      <c r="A45" s="1" t="str">
        <f>'Cider Best in Show Entrants'!B46</f>
        <v>Guest</v>
      </c>
      <c r="B45" t="str">
        <f>'Cider Best in Show Entrants'!A46</f>
        <v>Oliver's Cider &amp; Perry</v>
      </c>
    </row>
    <row r="46" spans="1:43">
      <c r="A46" s="1" t="str">
        <f>'Cider Best in Show Entrants'!B47</f>
        <v>Guest</v>
      </c>
      <c r="B46" t="str">
        <f>'Cider Best in Show Entrants'!A47</f>
        <v>Palmer's Upland Cider</v>
      </c>
      <c r="F46">
        <v>1</v>
      </c>
    </row>
    <row r="47" spans="1:43">
      <c r="A47" s="1" t="str">
        <f>'Cider Best in Show Entrants'!B48</f>
        <v>Guest</v>
      </c>
      <c r="B47" t="str">
        <f>'Cider Best in Show Entrants'!A48</f>
        <v>Percy's Pilot Plant H.P. Bulmer</v>
      </c>
    </row>
    <row r="48" spans="1:43">
      <c r="A48" s="1" t="str">
        <f>'Cider Best in Show Entrants'!B49</f>
        <v>Guest</v>
      </c>
      <c r="B48" t="str">
        <f>'Cider Best in Show Entrants'!A49</f>
        <v>Ragged Stone Cider - Naked Orchards</v>
      </c>
      <c r="F48">
        <v>1</v>
      </c>
    </row>
    <row r="49" spans="1:9">
      <c r="A49" s="1" t="str">
        <f>'Cider Best in Show Entrants'!B50</f>
        <v>Guest</v>
      </c>
      <c r="B49" t="str">
        <f>'Cider Best in Show Entrants'!A50</f>
        <v>Ravencroft</v>
      </c>
      <c r="I49">
        <v>1</v>
      </c>
    </row>
    <row r="50" spans="1:9">
      <c r="A50" s="1" t="str">
        <f>'Cider Best in Show Entrants'!B51</f>
        <v>Guest</v>
      </c>
      <c r="B50" t="str">
        <f>'Cider Best in Show Entrants'!A51</f>
        <v>Rixen, Albert</v>
      </c>
    </row>
    <row r="51" spans="1:9">
      <c r="A51" s="1" t="str">
        <f>'Cider Best in Show Entrants'!B52</f>
        <v>Guest</v>
      </c>
      <c r="B51" t="str">
        <f>'Cider Best in Show Entrants'!A52</f>
        <v>Ross-on-Wye Cider &amp; Perry Co</v>
      </c>
      <c r="F51">
        <v>1</v>
      </c>
    </row>
    <row r="52" spans="1:9">
      <c r="A52" s="1" t="str">
        <f>'Cider Best in Show Entrants'!B53</f>
        <v>Guest</v>
      </c>
      <c r="B52" t="str">
        <f>'Cider Best in Show Entrants'!A53</f>
        <v>Ruxton Cider</v>
      </c>
    </row>
    <row r="53" spans="1:9">
      <c r="A53" s="1" t="str">
        <f>'Cider Best in Show Entrants'!B54</f>
        <v>Guest</v>
      </c>
      <c r="B53" t="str">
        <f>'Cider Best in Show Entrants'!A54</f>
        <v>Seb's Cider</v>
      </c>
      <c r="F53">
        <v>1</v>
      </c>
    </row>
    <row r="54" spans="1:9">
      <c r="A54" s="1" t="str">
        <f>'Cider Best in Show Entrants'!B55</f>
        <v>Guest</v>
      </c>
      <c r="B54" t="str">
        <f>'Cider Best in Show Entrants'!A55</f>
        <v xml:space="preserve">Springherne Cider </v>
      </c>
    </row>
    <row r="55" spans="1:9">
      <c r="A55" s="1" t="str">
        <f>'Cider Best in Show Entrants'!B56</f>
        <v>Guest</v>
      </c>
      <c r="B55" t="str">
        <f>'Cider Best in Show Entrants'!A56</f>
        <v>Tony's Double Vision Cider</v>
      </c>
      <c r="G55">
        <v>1</v>
      </c>
    </row>
    <row r="56" spans="1:9">
      <c r="A56" s="1" t="str">
        <f>'Cider Best in Show Entrants'!B57</f>
        <v>Guest</v>
      </c>
      <c r="B56" t="str">
        <f>'Cider Best in Show Entrants'!A57</f>
        <v>Troggi</v>
      </c>
    </row>
    <row r="57" spans="1:9">
      <c r="A57" s="1" t="str">
        <f>'Cider Best in Show Entrants'!B58</f>
        <v>Guest</v>
      </c>
      <c r="B57" t="str">
        <f>'Cider Best in Show Entrants'!A58</f>
        <v>Ty Gwyn Cider</v>
      </c>
    </row>
    <row r="58" spans="1:9">
      <c r="A58" s="1" t="str">
        <f>'Cider Best in Show Entrants'!B59</f>
        <v>Guest</v>
      </c>
      <c r="B58" t="str">
        <f>'Cider Best in Show Entrants'!A59</f>
        <v>Williams Brothers Cider</v>
      </c>
      <c r="D58">
        <v>1</v>
      </c>
    </row>
    <row r="59" spans="1:9">
      <c r="A59" s="1" t="str">
        <f>'Cider Best in Show Entrants'!B60</f>
        <v>Guest</v>
      </c>
      <c r="B59" t="str">
        <f>'Cider Best in Show Entrants'!A60</f>
        <v>Wood Redding Cider and Perry - Ben</v>
      </c>
      <c r="F59">
        <v>1</v>
      </c>
    </row>
    <row r="60" spans="1:9">
      <c r="A60" s="1" t="str">
        <f>'Cider Best in Show Entrants'!B61</f>
        <v>Guest</v>
      </c>
    </row>
    <row r="61" spans="1:9">
      <c r="A61" s="1" t="str">
        <f>'Cider Best in Show Entrants'!B62</f>
        <v>Guest</v>
      </c>
      <c r="B61" t="str">
        <f>'Cider Best in Show Entrants'!A62</f>
        <v>Lorraine</v>
      </c>
      <c r="C61">
        <v>1</v>
      </c>
    </row>
    <row r="62" spans="1:9">
      <c r="A62" s="1" t="str">
        <f>'Cider Best in Show Entrants'!B63</f>
        <v>Guest</v>
      </c>
      <c r="B62" t="str">
        <f>'Cider Best in Show Entrants'!A63</f>
        <v>Jonny</v>
      </c>
      <c r="C62">
        <v>1</v>
      </c>
    </row>
    <row r="63" spans="1:9">
      <c r="A63" s="1" t="str">
        <f>'Cider Best in Show Entrants'!B64</f>
        <v>Guest</v>
      </c>
      <c r="B63" t="str">
        <f>'Cider Best in Show Entrants'!A64</f>
        <v>Rachel</v>
      </c>
      <c r="C63">
        <v>1</v>
      </c>
    </row>
    <row r="64" spans="1:9">
      <c r="A64" s="1" t="str">
        <f>'Cider Best in Show Entrants'!B65</f>
        <v>Guest</v>
      </c>
      <c r="B64" t="str">
        <f>'Cider Best in Show Entrants'!A65</f>
        <v>Peter</v>
      </c>
    </row>
    <row r="65" spans="1:20">
      <c r="A65" s="1" t="str">
        <f>'Cider Best in Show Entrants'!B66</f>
        <v>Guest</v>
      </c>
      <c r="B65" t="str">
        <f>'Cider Best in Show Entrants'!A66</f>
        <v>Marrianne</v>
      </c>
      <c r="F65">
        <v>1</v>
      </c>
    </row>
    <row r="66" spans="1:20">
      <c r="A66" s="1" t="str">
        <f>'Cider Best in Show Entrants'!B67</f>
        <v>Guest</v>
      </c>
      <c r="B66" t="str">
        <f>'Cider Best in Show Entrants'!A67</f>
        <v>Jackie Denman</v>
      </c>
      <c r="F66">
        <v>1</v>
      </c>
    </row>
    <row r="67" spans="1:20">
      <c r="A67" s="1" t="str">
        <f>'Cider Best in Show Entrants'!B68</f>
        <v>Guest</v>
      </c>
      <c r="B67" t="str">
        <f>'Cider Best in Show Entrants'!A68</f>
        <v>Chris Fairs</v>
      </c>
      <c r="F67">
        <v>1</v>
      </c>
    </row>
    <row r="68" spans="1:20">
      <c r="A68" s="1"/>
      <c r="C68">
        <f t="shared" ref="C68:T68" si="0">SUM(C2:C67)</f>
        <v>6</v>
      </c>
      <c r="D68">
        <f t="shared" si="0"/>
        <v>3</v>
      </c>
      <c r="E68">
        <f t="shared" si="0"/>
        <v>0</v>
      </c>
      <c r="F68">
        <f t="shared" si="0"/>
        <v>12</v>
      </c>
      <c r="G68">
        <f t="shared" si="0"/>
        <v>4</v>
      </c>
      <c r="H68">
        <f t="shared" si="0"/>
        <v>0</v>
      </c>
      <c r="I68">
        <f t="shared" si="0"/>
        <v>1</v>
      </c>
      <c r="J68">
        <f t="shared" si="0"/>
        <v>2</v>
      </c>
      <c r="K68">
        <f t="shared" si="0"/>
        <v>3</v>
      </c>
      <c r="L68">
        <f t="shared" si="0"/>
        <v>0</v>
      </c>
      <c r="M68">
        <f t="shared" si="0"/>
        <v>0</v>
      </c>
      <c r="N68">
        <f t="shared" si="0"/>
        <v>0</v>
      </c>
      <c r="O68">
        <f t="shared" si="0"/>
        <v>0</v>
      </c>
      <c r="P68">
        <f t="shared" si="0"/>
        <v>0</v>
      </c>
      <c r="Q68">
        <f t="shared" si="0"/>
        <v>0</v>
      </c>
      <c r="R68">
        <f t="shared" si="0"/>
        <v>0</v>
      </c>
      <c r="S68">
        <f t="shared" si="0"/>
        <v>0</v>
      </c>
      <c r="T68">
        <f t="shared" si="0"/>
        <v>0</v>
      </c>
    </row>
  </sheetData>
  <pageMargins left="0.7" right="0.7" top="0.5" bottom="0.5" header="0.3" footer="0.3"/>
  <pageSetup paperSize="9" orientation="landscape" verticalDpi="0" r:id="rId1"/>
  <headerFooter>
    <oddFooter>&amp;C&amp;P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56"/>
  <sheetViews>
    <sheetView topLeftCell="A3" workbookViewId="0">
      <selection activeCell="D41" sqref="D41"/>
    </sheetView>
  </sheetViews>
  <sheetFormatPr defaultRowHeight="15"/>
  <cols>
    <col min="1" max="1" width="36.5703125" customWidth="1"/>
    <col min="2" max="2" width="17.140625" customWidth="1"/>
    <col min="3" max="3" width="11.5703125" style="4" customWidth="1"/>
  </cols>
  <sheetData>
    <row r="1" spans="1:3" s="5" customFormat="1" ht="23.25">
      <c r="A1" s="6" t="s">
        <v>23</v>
      </c>
      <c r="B1" s="6">
        <v>2018</v>
      </c>
      <c r="C1" s="9" t="s">
        <v>22</v>
      </c>
    </row>
    <row r="2" spans="1:3">
      <c r="A2" t="str">
        <f>'Cider Best In Show'!B5</f>
        <v>Bartestree Cider</v>
      </c>
      <c r="B2" s="1" t="str">
        <f>'Cider Best in Show Entrants'!B6</f>
        <v>G4</v>
      </c>
      <c r="C2" s="4">
        <f>'Cider Best In Show'!F68</f>
        <v>12</v>
      </c>
    </row>
    <row r="3" spans="1:3">
      <c r="A3" t="str">
        <f>'Cider Best In Show'!B2</f>
        <v>Palmers Upland Cider</v>
      </c>
      <c r="B3" s="1" t="str">
        <f>'Cider Best in Show Entrants'!B3</f>
        <v>G1</v>
      </c>
      <c r="C3" s="4">
        <f>'Cider Best In Show'!C68</f>
        <v>6</v>
      </c>
    </row>
    <row r="4" spans="1:3">
      <c r="A4" t="str">
        <f>'Cider Best In Show'!B6</f>
        <v>Williams Brothers</v>
      </c>
      <c r="B4" s="1" t="str">
        <f>'Cider Best in Show Entrants'!B7</f>
        <v>G5</v>
      </c>
      <c r="C4" s="4">
        <f>'Cider Best In Show'!G68</f>
        <v>4</v>
      </c>
    </row>
    <row r="5" spans="1:3">
      <c r="A5" t="str">
        <f>'Cider Best In Show'!B3</f>
        <v>Seb's Cider</v>
      </c>
      <c r="B5" s="1" t="str">
        <f>'Cider Best in Show Entrants'!B4</f>
        <v>G2</v>
      </c>
      <c r="C5" s="4">
        <f>'Cider Best In Show'!D68</f>
        <v>3</v>
      </c>
    </row>
    <row r="6" spans="1:3">
      <c r="A6" t="str">
        <f>'Cider Best In Show'!B10</f>
        <v>Williams Brothers Cider</v>
      </c>
      <c r="B6" s="1" t="str">
        <f>'Cider Best in Show Entrants'!B11</f>
        <v>G9</v>
      </c>
      <c r="C6" s="4">
        <f>'Cider Best In Show'!K68</f>
        <v>3</v>
      </c>
    </row>
    <row r="7" spans="1:3">
      <c r="A7" t="str">
        <f>'Cider Best In Show'!B9</f>
        <v>Henhope Cider</v>
      </c>
      <c r="B7" s="1" t="str">
        <f>'Cider Best in Show Entrants'!B10</f>
        <v>G8</v>
      </c>
      <c r="C7" s="4">
        <f>'Cider Best In Show'!J68</f>
        <v>2</v>
      </c>
    </row>
    <row r="8" spans="1:3">
      <c r="A8" t="str">
        <f>'Cider Best In Show'!B8</f>
        <v>Barbourne Cider</v>
      </c>
      <c r="B8" s="1" t="str">
        <f>'Cider Best in Show Entrants'!B9</f>
        <v>G7</v>
      </c>
      <c r="C8" s="4">
        <f>'Cider Best In Show'!I68</f>
        <v>1</v>
      </c>
    </row>
    <row r="9" spans="1:3">
      <c r="B9" s="1"/>
    </row>
    <row r="10" spans="1:3">
      <c r="B10" s="1"/>
    </row>
    <row r="11" spans="1:3">
      <c r="B11" s="1"/>
    </row>
    <row r="12" spans="1:3">
      <c r="B12" s="1"/>
    </row>
    <row r="13" spans="1:3">
      <c r="B13" s="1"/>
    </row>
    <row r="14" spans="1:3">
      <c r="B14" s="1"/>
    </row>
    <row r="15" spans="1:3">
      <c r="B15" s="1"/>
    </row>
    <row r="16" spans="1:3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</sheetData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A2" sqref="A2"/>
    </sheetView>
  </sheetViews>
  <sheetFormatPr defaultRowHeight="15"/>
  <cols>
    <col min="1" max="1" width="36.5703125" customWidth="1"/>
    <col min="2" max="2" width="17.140625" customWidth="1"/>
    <col min="3" max="3" width="11.5703125" style="4" customWidth="1"/>
  </cols>
  <sheetData>
    <row r="1" spans="1:3" s="5" customFormat="1" ht="23.25">
      <c r="A1" s="5" t="s">
        <v>95</v>
      </c>
      <c r="C1" s="9"/>
    </row>
    <row r="2" spans="1:3" ht="23.25">
      <c r="A2" s="7" t="s">
        <v>82</v>
      </c>
      <c r="B2" s="6"/>
      <c r="C2" s="9" t="s">
        <v>22</v>
      </c>
    </row>
    <row r="3" spans="1:3">
      <c r="A3" t="str">
        <f>'Cider Best In Show'!B5</f>
        <v>Bartestree Cider</v>
      </c>
      <c r="B3" s="1" t="str">
        <f>'Cider Best in Show Entrants'!B6</f>
        <v>G4</v>
      </c>
      <c r="C3" s="4">
        <f>'Cider Best In Show'!F68</f>
        <v>12</v>
      </c>
    </row>
    <row r="4" spans="1:3">
      <c r="A4" t="str">
        <f>'Cider Best In Show'!B2</f>
        <v>Palmers Upland Cider</v>
      </c>
      <c r="B4" s="1" t="str">
        <f>'Cider Best in Show Entrants'!B3</f>
        <v>G1</v>
      </c>
      <c r="C4" s="4">
        <f>'Cider Best In Show'!C68</f>
        <v>6</v>
      </c>
    </row>
    <row r="5" spans="1:3">
      <c r="A5" t="str">
        <f>'Cider Best In Show'!B6</f>
        <v>Williams Brothers</v>
      </c>
      <c r="B5" s="1" t="str">
        <f>'Cider Best in Show Entrants'!B7</f>
        <v>G5</v>
      </c>
      <c r="C5" s="4">
        <f>'Cider Best In Show'!G68</f>
        <v>4</v>
      </c>
    </row>
    <row r="6" spans="1:3">
      <c r="A6" t="str">
        <f>'Cider Best In Show'!B3</f>
        <v>Seb's Cider</v>
      </c>
      <c r="B6" s="1" t="str">
        <f>'Cider Best in Show Entrants'!B4</f>
        <v>G2</v>
      </c>
      <c r="C6" s="4">
        <f>'Cider Best In Show'!D68</f>
        <v>3</v>
      </c>
    </row>
    <row r="7" spans="1:3">
      <c r="A7" t="str">
        <f>'Cider Best In Show'!B10</f>
        <v>Williams Brothers Cider</v>
      </c>
      <c r="B7" s="1" t="str">
        <f>'Cider Best in Show Entrants'!B11</f>
        <v>G9</v>
      </c>
      <c r="C7" s="4">
        <f>'Cider Best In Show'!K68</f>
        <v>3</v>
      </c>
    </row>
    <row r="8" spans="1:3">
      <c r="A8" t="str">
        <f>'Cider Best In Show'!B9</f>
        <v>Henhope Cider</v>
      </c>
      <c r="B8" s="1" t="str">
        <f>'Cider Best in Show Entrants'!B10</f>
        <v>G8</v>
      </c>
      <c r="C8" s="4">
        <f>'Cider Best In Show'!J68</f>
        <v>2</v>
      </c>
    </row>
    <row r="9" spans="1:3">
      <c r="A9" t="str">
        <f>'Cider Best In Show'!B8</f>
        <v>Barbourne Cider</v>
      </c>
      <c r="B9" s="1" t="str">
        <f>'Cider Best in Show Entrants'!B9</f>
        <v>G7</v>
      </c>
      <c r="C9" s="4">
        <f>'Cider Best In Show'!I68</f>
        <v>1</v>
      </c>
    </row>
    <row r="10" spans="1:3">
      <c r="B10" s="1"/>
    </row>
    <row r="11" spans="1:3">
      <c r="B11" s="1"/>
    </row>
    <row r="12" spans="1:3">
      <c r="B12" s="1"/>
    </row>
    <row r="13" spans="1:3">
      <c r="B13" s="1"/>
    </row>
    <row r="14" spans="1:3">
      <c r="B14" s="1"/>
    </row>
    <row r="15" spans="1:3">
      <c r="B15" s="1"/>
    </row>
    <row r="16" spans="1:3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</sheetData>
  <printOptions gridLines="1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31"/>
  <sheetViews>
    <sheetView topLeftCell="A25" workbookViewId="0">
      <selection activeCell="D10" sqref="A1:D10"/>
    </sheetView>
  </sheetViews>
  <sheetFormatPr defaultRowHeight="15"/>
  <cols>
    <col min="1" max="1" width="36.5703125" customWidth="1"/>
    <col min="2" max="2" width="17.140625" customWidth="1"/>
    <col min="3" max="3" width="11.5703125" style="4" customWidth="1"/>
  </cols>
  <sheetData>
    <row r="1" spans="1:4" ht="23.25">
      <c r="A1" s="6" t="s">
        <v>23</v>
      </c>
      <c r="B1" s="6"/>
      <c r="C1" s="9" t="s">
        <v>22</v>
      </c>
    </row>
    <row r="3" spans="1:4">
      <c r="A3" t="s">
        <v>196</v>
      </c>
      <c r="B3" s="1" t="s">
        <v>74</v>
      </c>
      <c r="C3" s="4">
        <f>'Cider Best In Show'!C68</f>
        <v>6</v>
      </c>
      <c r="D3" t="s">
        <v>203</v>
      </c>
    </row>
    <row r="4" spans="1:4">
      <c r="A4" t="s">
        <v>116</v>
      </c>
      <c r="B4" s="1" t="s">
        <v>75</v>
      </c>
      <c r="C4" s="4">
        <f>'Cider Best In Show'!D68</f>
        <v>3</v>
      </c>
      <c r="D4" t="s">
        <v>203</v>
      </c>
    </row>
    <row r="5" spans="1:4">
      <c r="B5" s="1"/>
    </row>
    <row r="6" spans="1:4">
      <c r="A6" t="s">
        <v>26</v>
      </c>
      <c r="B6" s="1" t="s">
        <v>76</v>
      </c>
      <c r="C6" s="4">
        <f>'Cider Best In Show'!F68</f>
        <v>12</v>
      </c>
      <c r="D6" t="s">
        <v>204</v>
      </c>
    </row>
    <row r="7" spans="1:4">
      <c r="A7" t="s">
        <v>202</v>
      </c>
      <c r="B7" s="1" t="s">
        <v>77</v>
      </c>
      <c r="C7" s="4">
        <f>'Cider Best In Show'!G68</f>
        <v>4</v>
      </c>
      <c r="D7" t="s">
        <v>204</v>
      </c>
    </row>
    <row r="8" spans="1:4">
      <c r="A8" t="s">
        <v>56</v>
      </c>
      <c r="B8" s="1" t="s">
        <v>78</v>
      </c>
      <c r="C8" s="4">
        <f>'Cider Best In Show'!H68</f>
        <v>0</v>
      </c>
      <c r="D8" t="s">
        <v>204</v>
      </c>
    </row>
    <row r="9" spans="1:4">
      <c r="A9" t="s">
        <v>56</v>
      </c>
      <c r="B9" s="1" t="s">
        <v>79</v>
      </c>
      <c r="C9" s="4">
        <f>'Cider Best In Show'!I68</f>
        <v>1</v>
      </c>
      <c r="D9" t="s">
        <v>205</v>
      </c>
    </row>
    <row r="10" spans="1:4">
      <c r="A10" t="s">
        <v>94</v>
      </c>
      <c r="B10" s="1" t="s">
        <v>80</v>
      </c>
      <c r="C10" s="4">
        <f>'Cider Best In Show'!J68</f>
        <v>2</v>
      </c>
      <c r="D10" t="s">
        <v>205</v>
      </c>
    </row>
    <row r="11" spans="1:4">
      <c r="B11" s="1" t="s">
        <v>81</v>
      </c>
      <c r="C11" s="4">
        <f>'Cider Best In Show'!K68</f>
        <v>3</v>
      </c>
    </row>
    <row r="12" spans="1:4">
      <c r="A12">
        <f>'Cider Best In Show'!B11</f>
        <v>0</v>
      </c>
      <c r="B12" s="1">
        <f>'Cider Best in Show Entrants'!B12</f>
        <v>0</v>
      </c>
      <c r="C12" s="4">
        <f>'Cider Best In Show'!L68</f>
        <v>0</v>
      </c>
    </row>
    <row r="13" spans="1:4">
      <c r="A13">
        <f>'Cider Best In Show'!B12</f>
        <v>0</v>
      </c>
      <c r="B13" s="1">
        <f>'Cider Best in Show Entrants'!B13</f>
        <v>0</v>
      </c>
      <c r="C13" s="4">
        <f>'Cider Best In Show'!M68</f>
        <v>0</v>
      </c>
    </row>
    <row r="14" spans="1:4">
      <c r="A14">
        <f>'Cider Best In Show'!B13</f>
        <v>0</v>
      </c>
      <c r="B14" s="1">
        <f>'Cider Best in Show Entrants'!B14</f>
        <v>0</v>
      </c>
      <c r="C14" s="4">
        <f>'Cider Best In Show'!N68</f>
        <v>0</v>
      </c>
    </row>
    <row r="15" spans="1:4">
      <c r="A15">
        <f>'Cider Best In Show'!B14</f>
        <v>0</v>
      </c>
      <c r="B15" s="1">
        <f>'Cider Best in Show Entrants'!B15</f>
        <v>0</v>
      </c>
      <c r="C15" s="4">
        <f>'Cider Best In Show'!O68</f>
        <v>0</v>
      </c>
    </row>
    <row r="16" spans="1:4">
      <c r="A16">
        <f>'Cider Best In Show'!B15</f>
        <v>0</v>
      </c>
      <c r="B16" s="1">
        <f>'Cider Best in Show Entrants'!B16</f>
        <v>0</v>
      </c>
      <c r="C16" s="4">
        <f>'Cider Best In Show'!P68</f>
        <v>0</v>
      </c>
    </row>
    <row r="17" spans="1:3">
      <c r="A17">
        <f>'Cider Best In Show'!B16</f>
        <v>0</v>
      </c>
      <c r="B17" s="1">
        <f>'Cider Best in Show Entrants'!B17</f>
        <v>0</v>
      </c>
      <c r="C17" s="4">
        <f>'Cider Best In Show'!Q68</f>
        <v>0</v>
      </c>
    </row>
    <row r="18" spans="1:3">
      <c r="A18">
        <f>'Cider Best In Show'!B17</f>
        <v>0</v>
      </c>
      <c r="B18" s="1">
        <f>'Cider Best in Show Entrants'!B18</f>
        <v>0</v>
      </c>
      <c r="C18" s="4">
        <f>'Cider Best In Show'!R68</f>
        <v>0</v>
      </c>
    </row>
    <row r="19" spans="1:3">
      <c r="A19">
        <f>'Cider Best In Show'!B18</f>
        <v>0</v>
      </c>
      <c r="B19" s="1">
        <f>'Cider Best in Show Entrants'!B19</f>
        <v>0</v>
      </c>
      <c r="C19" s="4">
        <f>'Cider Best In Show'!S68</f>
        <v>0</v>
      </c>
    </row>
    <row r="20" spans="1:3">
      <c r="A20">
        <f>'Cider Best In Show'!B19</f>
        <v>0</v>
      </c>
      <c r="B20" s="1">
        <f>'Cider Best in Show Entrants'!B20</f>
        <v>0</v>
      </c>
      <c r="C20" s="4">
        <f>'Cider Best In Show'!T68</f>
        <v>0</v>
      </c>
    </row>
    <row r="21" spans="1:3">
      <c r="A21" t="str">
        <f>'Entry Receipt'!A3</f>
        <v>Artistraw</v>
      </c>
      <c r="B21" s="1" t="str">
        <f>'Cider Best in Show Entrants'!B21</f>
        <v>Guest</v>
      </c>
      <c r="C21" s="4">
        <f>'Cider Best In Show'!U68</f>
        <v>0</v>
      </c>
    </row>
    <row r="22" spans="1:3">
      <c r="A22" t="str">
        <f>'Entry Receipt'!A4</f>
        <v>Bad Boy Cider</v>
      </c>
      <c r="B22" s="1" t="str">
        <f>'Cider Best in Show Entrants'!B22</f>
        <v>Guest</v>
      </c>
      <c r="C22" s="4">
        <f>'Cider Best In Show'!V68</f>
        <v>0</v>
      </c>
    </row>
    <row r="23" spans="1:3">
      <c r="A23" t="str">
        <f>'Entry Receipt'!A5</f>
        <v>Baker, Tom</v>
      </c>
      <c r="B23" s="1" t="str">
        <f>'Cider Best in Show Entrants'!B23</f>
        <v>Guest</v>
      </c>
      <c r="C23" s="4">
        <f>'Cider Best In Show'!W68</f>
        <v>0</v>
      </c>
    </row>
    <row r="24" spans="1:3">
      <c r="A24" t="str">
        <f>'Entry Receipt'!A6</f>
        <v>Barbourne Cider</v>
      </c>
      <c r="B24" s="1" t="str">
        <f>'Cider Best in Show Entrants'!B24</f>
        <v>Guest</v>
      </c>
      <c r="C24" s="4">
        <f>'Cider Best In Show'!X68</f>
        <v>0</v>
      </c>
    </row>
    <row r="25" spans="1:3">
      <c r="A25" t="str">
        <f>'Entry Receipt'!A7</f>
        <v>Bartestree Cider Co</v>
      </c>
      <c r="B25" s="1" t="s">
        <v>17</v>
      </c>
      <c r="C25" s="4">
        <f>'Cider Best In Show'!Y68</f>
        <v>0</v>
      </c>
    </row>
    <row r="26" spans="1:3">
      <c r="A26" t="str">
        <f>'Entry Receipt'!A8</f>
        <v>Beard and Sabre Cider</v>
      </c>
      <c r="B26" s="1" t="str">
        <f>'Cider Best in Show Entrants'!B26</f>
        <v>Guest</v>
      </c>
      <c r="C26" s="4">
        <f>'Cider Best In Show'!Z68</f>
        <v>0</v>
      </c>
    </row>
    <row r="27" spans="1:3">
      <c r="A27" t="str">
        <f>'Entry Receipt'!A9</f>
        <v>Bramley, John</v>
      </c>
      <c r="B27" s="1" t="str">
        <f>'Cider Best in Show Entrants'!B27</f>
        <v>Guest</v>
      </c>
      <c r="C27" s="4">
        <f>'Cider Best In Show'!AA68</f>
        <v>0</v>
      </c>
    </row>
    <row r="28" spans="1:3">
      <c r="A28" t="str">
        <f>'Entry Receipt'!A10</f>
        <v>Brecon Beacons Cider - Hugh</v>
      </c>
      <c r="B28" s="1" t="str">
        <f>'Cider Best in Show Entrants'!B28</f>
        <v>Guest</v>
      </c>
      <c r="C28" s="4">
        <f>'Cider Best In Show'!AB68</f>
        <v>0</v>
      </c>
    </row>
    <row r="29" spans="1:3">
      <c r="A29" t="str">
        <f>'Entry Receipt'!A11</f>
        <v>Butford Organics</v>
      </c>
      <c r="B29" s="1" t="s">
        <v>17</v>
      </c>
      <c r="C29" s="4">
        <f>'Cider Best In Show'!AC68</f>
        <v>0</v>
      </c>
    </row>
    <row r="30" spans="1:3">
      <c r="A30" t="str">
        <f>'Entry Receipt'!A12</f>
        <v>Carey Organics</v>
      </c>
      <c r="B30" s="1" t="str">
        <f>'Cider Best in Show Entrants'!B30</f>
        <v>Guest</v>
      </c>
      <c r="C30" s="4">
        <f>'Cider Best In Show'!AD68</f>
        <v>0</v>
      </c>
    </row>
    <row r="31" spans="1:3">
      <c r="A31" t="str">
        <f>'Entry Receipt'!A13</f>
        <v>Castle, Rob</v>
      </c>
      <c r="B31" s="1" t="str">
        <f>'Cider Best in Show Entrants'!B31</f>
        <v>Guest</v>
      </c>
      <c r="C31" s="4">
        <f>'Cider Best In Show'!AE68</f>
        <v>0</v>
      </c>
    </row>
    <row r="32" spans="1:3">
      <c r="A32" t="str">
        <f>'Entry Receipt'!A14</f>
        <v>Crimps</v>
      </c>
      <c r="B32" s="1" t="str">
        <f>'Cider Best in Show Entrants'!B32</f>
        <v>Guest</v>
      </c>
      <c r="C32" s="4">
        <f>'Cider Best In Show'!AF68</f>
        <v>0</v>
      </c>
    </row>
    <row r="33" spans="1:3">
      <c r="A33" t="str">
        <f>'Entry Receipt'!A15</f>
        <v>Davies, Bob</v>
      </c>
      <c r="B33" s="1" t="str">
        <f>'Cider Best in Show Entrants'!B33</f>
        <v>Guest</v>
      </c>
      <c r="C33" s="4">
        <f>'Cider Best In Show'!AG68</f>
        <v>0</v>
      </c>
    </row>
    <row r="34" spans="1:3">
      <c r="A34" t="str">
        <f>'Entry Receipt'!A16</f>
        <v>Gillow Cider</v>
      </c>
      <c r="B34" s="1" t="str">
        <f>'Cider Best in Show Entrants'!B34</f>
        <v>Guest</v>
      </c>
      <c r="C34" s="4">
        <f>'Cider Best In Show'!AH68</f>
        <v>0</v>
      </c>
    </row>
    <row r="35" spans="1:3">
      <c r="A35" t="str">
        <f>'Entry Receipt'!A17</f>
        <v>Gregg's Pit Cider &amp; Perry</v>
      </c>
      <c r="B35" s="1" t="str">
        <f>'Cider Best in Show Entrants'!B35</f>
        <v>Guest</v>
      </c>
      <c r="C35" s="4">
        <f>'Cider Best In Show'!AI68</f>
        <v>0</v>
      </c>
    </row>
    <row r="36" spans="1:3">
      <c r="A36" t="str">
        <f>'Entry Receipt'!A18</f>
        <v>Gwatkin's Cider Co Ltd</v>
      </c>
      <c r="B36" s="1" t="str">
        <f>'Cider Best in Show Entrants'!B36</f>
        <v>Guest</v>
      </c>
      <c r="C36" s="4">
        <f>'Cider Best In Show'!AJ68</f>
        <v>0</v>
      </c>
    </row>
    <row r="37" spans="1:3">
      <c r="A37" t="str">
        <f>'Entry Receipt'!A19</f>
        <v>Hallets Cider</v>
      </c>
      <c r="B37" s="1" t="str">
        <f>'Cider Best in Show Entrants'!B37</f>
        <v>Guest</v>
      </c>
      <c r="C37" s="4">
        <f>'Cider Best In Show'!AK68</f>
        <v>0</v>
      </c>
    </row>
    <row r="38" spans="1:3">
      <c r="A38" t="str">
        <f>'Entry Receipt'!A20</f>
        <v>Hancocks Meadow Farm</v>
      </c>
      <c r="B38" s="1" t="str">
        <f>'Cider Best in Show Entrants'!B38</f>
        <v>Guest</v>
      </c>
      <c r="C38" s="4">
        <f>'Cider Best In Show'!AL68</f>
        <v>0</v>
      </c>
    </row>
    <row r="39" spans="1:3">
      <c r="A39" t="str">
        <f>'Entry Receipt'!A21</f>
        <v>Henhope Cider</v>
      </c>
      <c r="B39" s="1" t="str">
        <f>'Cider Best in Show Entrants'!B39</f>
        <v>Guest</v>
      </c>
      <c r="C39" s="4">
        <f>'Cider Best In Show'!AM68</f>
        <v>0</v>
      </c>
    </row>
    <row r="40" spans="1:3">
      <c r="A40" t="str">
        <f>'Entry Receipt'!A22</f>
        <v>Hollow Cider</v>
      </c>
      <c r="B40" s="1" t="str">
        <f>'Cider Best in Show Entrants'!B40</f>
        <v>Guest</v>
      </c>
      <c r="C40" s="4">
        <f>'Cider Best In Show'!AN68</f>
        <v>0</v>
      </c>
    </row>
    <row r="41" spans="1:3">
      <c r="A41" t="str">
        <f>'Entry Receipt'!A23</f>
        <v>Innocent Pilgrim</v>
      </c>
      <c r="B41" s="1" t="str">
        <f>'Cider Best in Show Entrants'!B41</f>
        <v>Guest</v>
      </c>
      <c r="C41" s="4">
        <f>'Cider Best In Show'!AO68</f>
        <v>0</v>
      </c>
    </row>
    <row r="42" spans="1:3">
      <c r="A42" t="str">
        <f>'Entry Receipt'!A24</f>
        <v>Jolter Press - Gerry</v>
      </c>
      <c r="B42" s="1" t="str">
        <f>'Cider Best in Show Entrants'!B42</f>
        <v>Guest</v>
      </c>
      <c r="C42" s="4">
        <f>'Cider Best In Show'!AP68</f>
        <v>0</v>
      </c>
    </row>
    <row r="43" spans="1:3">
      <c r="A43" t="str">
        <f>'Entry Receipt'!A25</f>
        <v>Malvern Magic</v>
      </c>
      <c r="B43" s="1" t="str">
        <f>'Cider Best in Show Entrants'!B43</f>
        <v>Guest</v>
      </c>
      <c r="C43" s="4">
        <f>'Cider Best In Show'!AQ68</f>
        <v>0</v>
      </c>
    </row>
    <row r="44" spans="1:3">
      <c r="A44" t="str">
        <f>'Entry Receipt'!A26</f>
        <v>Mayfayre Cider &amp; Perry</v>
      </c>
      <c r="B44" s="1" t="str">
        <f>'Cider Best in Show Entrants'!B44</f>
        <v>Guest</v>
      </c>
      <c r="C44" s="4">
        <f>'Cider Best In Show'!AR68</f>
        <v>0</v>
      </c>
    </row>
    <row r="45" spans="1:3">
      <c r="A45" t="str">
        <f>'Entry Receipt'!A27</f>
        <v>Natural Riches</v>
      </c>
      <c r="B45" s="1" t="str">
        <f>'Cider Best in Show Entrants'!B45</f>
        <v>Guest</v>
      </c>
      <c r="C45" s="4">
        <f>'Cider Best In Show'!AS68</f>
        <v>0</v>
      </c>
    </row>
    <row r="46" spans="1:3">
      <c r="A46" t="str">
        <f>'Entry Receipt'!A28</f>
        <v>Oliver's Cider &amp; Perry</v>
      </c>
      <c r="B46" s="1" t="str">
        <f>'Cider Best in Show Entrants'!B46</f>
        <v>Guest</v>
      </c>
      <c r="C46" s="4">
        <f>'Cider Best In Show'!AT68</f>
        <v>0</v>
      </c>
    </row>
    <row r="47" spans="1:3">
      <c r="A47" t="str">
        <f>'Entry Receipt'!A29</f>
        <v>Palmer's Upland Cider</v>
      </c>
      <c r="B47" s="1" t="str">
        <f>'Cider Best in Show Entrants'!B47</f>
        <v>Guest</v>
      </c>
      <c r="C47" s="4">
        <f>'Cider Best In Show'!AU68</f>
        <v>0</v>
      </c>
    </row>
    <row r="48" spans="1:3">
      <c r="A48" t="str">
        <f>'Entry Receipt'!A30</f>
        <v>Percy's Pilot Plant H.P. Bulmer</v>
      </c>
      <c r="B48" s="1" t="str">
        <f>'Cider Best in Show Entrants'!B48</f>
        <v>Guest</v>
      </c>
      <c r="C48" s="4">
        <f>'Cider Best In Show'!AV68</f>
        <v>0</v>
      </c>
    </row>
    <row r="49" spans="1:3">
      <c r="A49" t="str">
        <f>'Entry Receipt'!A31</f>
        <v>Ragged Stone Cider - Naked Orchards</v>
      </c>
      <c r="B49" s="1" t="str">
        <f>'Cider Best in Show Entrants'!B49</f>
        <v>Guest</v>
      </c>
      <c r="C49" s="4">
        <f>'Cider Best In Show'!AW68</f>
        <v>0</v>
      </c>
    </row>
    <row r="50" spans="1:3">
      <c r="A50" t="str">
        <f>'Entry Receipt'!A32</f>
        <v>Ravencroft</v>
      </c>
      <c r="B50" s="1" t="str">
        <f>'Cider Best in Show Entrants'!B50</f>
        <v>Guest</v>
      </c>
      <c r="C50" s="4">
        <f>'Cider Best In Show'!AX68</f>
        <v>0</v>
      </c>
    </row>
    <row r="51" spans="1:3">
      <c r="A51" t="str">
        <f>'Entry Receipt'!A33</f>
        <v>Rixen, Albert</v>
      </c>
      <c r="B51" s="1" t="str">
        <f>'Cider Best in Show Entrants'!B51</f>
        <v>Guest</v>
      </c>
      <c r="C51" s="4">
        <f>'Cider Best In Show'!AY68</f>
        <v>0</v>
      </c>
    </row>
    <row r="52" spans="1:3">
      <c r="A52" t="str">
        <f>'Entry Receipt'!A34</f>
        <v>Ross-on-Wye Cider &amp; Perry Co</v>
      </c>
      <c r="B52" s="1" t="str">
        <f>'Cider Best in Show Entrants'!B52</f>
        <v>Guest</v>
      </c>
      <c r="C52" s="4">
        <f>'Cider Best In Show'!AZ68</f>
        <v>0</v>
      </c>
    </row>
    <row r="53" spans="1:3">
      <c r="A53" t="str">
        <f>'Entry Receipt'!A35</f>
        <v>Ruxton Cider</v>
      </c>
      <c r="B53" s="1" t="str">
        <f>'Cider Best in Show Entrants'!B53</f>
        <v>Guest</v>
      </c>
      <c r="C53" s="4">
        <f>'Cider Best In Show'!BA68</f>
        <v>0</v>
      </c>
    </row>
    <row r="54" spans="1:3">
      <c r="A54" t="str">
        <f>'Entry Receipt'!A36</f>
        <v>Seb's Cider</v>
      </c>
      <c r="B54" s="1" t="str">
        <f>'Cider Best in Show Entrants'!B54</f>
        <v>Guest</v>
      </c>
      <c r="C54" s="4">
        <f>'Cider Best In Show'!BB68</f>
        <v>0</v>
      </c>
    </row>
    <row r="55" spans="1:3">
      <c r="A55" t="str">
        <f>'Entry Receipt'!A37</f>
        <v xml:space="preserve">Springherne Cider </v>
      </c>
      <c r="B55" s="1" t="str">
        <f>'Cider Best in Show Entrants'!B55</f>
        <v>Guest</v>
      </c>
      <c r="C55" s="4">
        <f>'Cider Best In Show'!BC68</f>
        <v>0</v>
      </c>
    </row>
    <row r="56" spans="1:3">
      <c r="A56" t="str">
        <f>'Entry Receipt'!A38</f>
        <v>Tony's Double Vision Cider</v>
      </c>
      <c r="B56" s="1" t="str">
        <f>'Cider Best in Show Entrants'!B56</f>
        <v>Guest</v>
      </c>
      <c r="C56" s="4">
        <f>'Cider Best In Show'!BD68</f>
        <v>0</v>
      </c>
    </row>
    <row r="57" spans="1:3">
      <c r="A57" t="str">
        <f>'Entry Receipt'!A39</f>
        <v>Troggi</v>
      </c>
      <c r="B57" s="1" t="str">
        <f>'Cider Best in Show Entrants'!B57</f>
        <v>Guest</v>
      </c>
      <c r="C57" s="4">
        <f>'Cider Best In Show'!BE68</f>
        <v>0</v>
      </c>
    </row>
    <row r="58" spans="1:3">
      <c r="A58" t="str">
        <f>'Entry Receipt'!A40</f>
        <v>Ty Gwyn Cider</v>
      </c>
      <c r="B58" s="1" t="str">
        <f>'Cider Best in Show Entrants'!B58</f>
        <v>Guest</v>
      </c>
      <c r="C58" s="4">
        <f>'Cider Best In Show'!BF68</f>
        <v>0</v>
      </c>
    </row>
    <row r="59" spans="1:3">
      <c r="A59" t="str">
        <f>'Entry Receipt'!A41</f>
        <v>Williams Brothers Cider</v>
      </c>
      <c r="B59" s="1" t="str">
        <f>'Cider Best in Show Entrants'!B59</f>
        <v>Guest</v>
      </c>
      <c r="C59" s="4">
        <f>'Cider Best In Show'!BG68</f>
        <v>0</v>
      </c>
    </row>
    <row r="60" spans="1:3">
      <c r="A60" t="str">
        <f>'Entry Receipt'!A42</f>
        <v>Wood Redding Cider and Perry - Ben</v>
      </c>
      <c r="B60" s="1" t="str">
        <f>'Cider Best in Show Entrants'!B60</f>
        <v>Guest</v>
      </c>
      <c r="C60" s="4">
        <f>'Cider Best In Show'!BH68</f>
        <v>0</v>
      </c>
    </row>
    <row r="61" spans="1:3">
      <c r="A61" t="str">
        <f>'Entry Receipt'!A43</f>
        <v>Free</v>
      </c>
      <c r="B61" s="1" t="str">
        <f>'Cider Best in Show Entrants'!B61</f>
        <v>Guest</v>
      </c>
      <c r="C61" s="4">
        <f>'Cider Best In Show'!BI68</f>
        <v>0</v>
      </c>
    </row>
    <row r="62" spans="1:3">
      <c r="A62" t="str">
        <f>'Entry Receipt'!A44</f>
        <v>Lorraine</v>
      </c>
      <c r="B62" s="1" t="str">
        <f>'Cider Best in Show Entrants'!B62</f>
        <v>Guest</v>
      </c>
      <c r="C62" s="4">
        <f>'Cider Best In Show'!BJ68</f>
        <v>0</v>
      </c>
    </row>
    <row r="63" spans="1:3">
      <c r="A63" t="str">
        <f>'Entry Receipt'!A45</f>
        <v>Jonny</v>
      </c>
      <c r="B63" s="1" t="str">
        <f>'Cider Best in Show Entrants'!B63</f>
        <v>Guest</v>
      </c>
      <c r="C63" s="4">
        <f>'Cider Best In Show'!BK68</f>
        <v>0</v>
      </c>
    </row>
    <row r="64" spans="1:3">
      <c r="A64" t="str">
        <f>'Entry Receipt'!A46</f>
        <v>Rachel</v>
      </c>
      <c r="B64" s="1" t="str">
        <f>'Cider Best in Show Entrants'!B64</f>
        <v>Guest</v>
      </c>
      <c r="C64" s="4">
        <f>'Cider Best In Show'!BL68</f>
        <v>0</v>
      </c>
    </row>
    <row r="65" spans="1:3">
      <c r="A65" t="str">
        <f>'Entry Receipt'!A47</f>
        <v>Peter</v>
      </c>
      <c r="B65" s="1" t="str">
        <f>'Cider Best in Show Entrants'!B65</f>
        <v>Guest</v>
      </c>
      <c r="C65" s="4">
        <f>'Cider Best In Show'!BM68</f>
        <v>0</v>
      </c>
    </row>
    <row r="66" spans="1:3">
      <c r="A66" t="str">
        <f>'Entry Receipt'!A48</f>
        <v>Marrianne</v>
      </c>
      <c r="B66" s="1" t="str">
        <f>'Cider Best in Show Entrants'!B66</f>
        <v>Guest</v>
      </c>
      <c r="C66" s="4">
        <f>'Cider Best In Show'!BN68</f>
        <v>0</v>
      </c>
    </row>
    <row r="67" spans="1:3">
      <c r="A67" t="str">
        <f>'Entry Receipt'!A49</f>
        <v>Jackie Denman</v>
      </c>
      <c r="B67" s="1" t="str">
        <f>'Cider Best in Show Entrants'!B67</f>
        <v>Guest</v>
      </c>
      <c r="C67" s="4">
        <f>'Cider Best In Show'!BO68</f>
        <v>0</v>
      </c>
    </row>
    <row r="68" spans="1:3">
      <c r="A68" t="str">
        <f>'Entry Receipt'!A50</f>
        <v>Chris Fairs</v>
      </c>
      <c r="B68" s="1" t="str">
        <f>'Cider Best in Show Entrants'!B68</f>
        <v>Guest</v>
      </c>
      <c r="C68" s="4">
        <f>'Cider Best In Show'!BP68</f>
        <v>0</v>
      </c>
    </row>
    <row r="69" spans="1:3">
      <c r="A69">
        <f>'Entry Receipt'!A51</f>
        <v>0</v>
      </c>
    </row>
    <row r="70" spans="1:3">
      <c r="A70">
        <f>'Entry Receipt'!A52</f>
        <v>0</v>
      </c>
    </row>
    <row r="71" spans="1:3">
      <c r="A71">
        <f>'Entry Receipt'!A53</f>
        <v>0</v>
      </c>
    </row>
    <row r="72" spans="1:3">
      <c r="A72">
        <f>'Entry Receipt'!A54</f>
        <v>0</v>
      </c>
    </row>
    <row r="73" spans="1:3">
      <c r="A73">
        <f>'Entry Receipt'!A55</f>
        <v>0</v>
      </c>
    </row>
    <row r="74" spans="1:3">
      <c r="A74">
        <f>'Entry Receipt'!A56</f>
        <v>0</v>
      </c>
    </row>
    <row r="75" spans="1:3">
      <c r="A75">
        <f>'Entry Receipt'!A57</f>
        <v>0</v>
      </c>
    </row>
    <row r="76" spans="1:3">
      <c r="A76">
        <f>'Entry Receipt'!A58</f>
        <v>0</v>
      </c>
    </row>
    <row r="77" spans="1:3">
      <c r="A77">
        <f>'Entry Receipt'!A59</f>
        <v>0</v>
      </c>
    </row>
    <row r="78" spans="1:3">
      <c r="A78">
        <f>'Entry Receipt'!A60</f>
        <v>0</v>
      </c>
    </row>
    <row r="79" spans="1:3">
      <c r="A79">
        <f>'Entry Receipt'!A61</f>
        <v>0</v>
      </c>
    </row>
    <row r="80" spans="1:3">
      <c r="A80">
        <f>'Entry Receipt'!A62</f>
        <v>0</v>
      </c>
    </row>
    <row r="81" spans="1:1">
      <c r="A81">
        <f>'Entry Receipt'!A63</f>
        <v>0</v>
      </c>
    </row>
    <row r="82" spans="1:1">
      <c r="A82">
        <f>'Entry Receipt'!A64</f>
        <v>0</v>
      </c>
    </row>
    <row r="83" spans="1:1">
      <c r="A83">
        <f>'Entry Receipt'!A65</f>
        <v>0</v>
      </c>
    </row>
    <row r="84" spans="1:1">
      <c r="A84">
        <f>'Entry Receipt'!A66</f>
        <v>0</v>
      </c>
    </row>
    <row r="85" spans="1:1">
      <c r="A85">
        <f>'Entry Receipt'!A67</f>
        <v>0</v>
      </c>
    </row>
    <row r="86" spans="1:1">
      <c r="A86">
        <f>'Entry Receipt'!A68</f>
        <v>0</v>
      </c>
    </row>
    <row r="87" spans="1:1">
      <c r="A87">
        <f>'Entry Receipt'!A69</f>
        <v>0</v>
      </c>
    </row>
    <row r="88" spans="1:1">
      <c r="A88">
        <f>'Entry Receipt'!A70</f>
        <v>0</v>
      </c>
    </row>
    <row r="89" spans="1:1">
      <c r="A89">
        <f>'Entry Receipt'!A71</f>
        <v>0</v>
      </c>
    </row>
    <row r="90" spans="1:1">
      <c r="A90">
        <f>'Entry Receipt'!A72</f>
        <v>0</v>
      </c>
    </row>
    <row r="91" spans="1:1">
      <c r="A91">
        <f>'Entry Receipt'!A73</f>
        <v>0</v>
      </c>
    </row>
    <row r="92" spans="1:1">
      <c r="A92">
        <f>'Entry Receipt'!A74</f>
        <v>0</v>
      </c>
    </row>
    <row r="93" spans="1:1">
      <c r="A93">
        <f>'Entry Receipt'!A75</f>
        <v>0</v>
      </c>
    </row>
    <row r="94" spans="1:1">
      <c r="A94">
        <f>'Entry Receipt'!A76</f>
        <v>0</v>
      </c>
    </row>
    <row r="95" spans="1:1">
      <c r="A95">
        <f>'Entry Receipt'!A77</f>
        <v>0</v>
      </c>
    </row>
    <row r="96" spans="1:1">
      <c r="A96">
        <f>'Entry Receipt'!A78</f>
        <v>0</v>
      </c>
    </row>
    <row r="97" spans="1:1">
      <c r="A97">
        <f>'Entry Receipt'!A79</f>
        <v>0</v>
      </c>
    </row>
    <row r="98" spans="1:1">
      <c r="A98">
        <f>'Entry Receipt'!A80</f>
        <v>0</v>
      </c>
    </row>
    <row r="99" spans="1:1">
      <c r="A99">
        <f>'Entry Receipt'!A81</f>
        <v>0</v>
      </c>
    </row>
    <row r="100" spans="1:1">
      <c r="A100">
        <f>'Entry Receipt'!A82</f>
        <v>0</v>
      </c>
    </row>
    <row r="101" spans="1:1">
      <c r="A101">
        <f>'Entry Receipt'!A83</f>
        <v>0</v>
      </c>
    </row>
    <row r="102" spans="1:1">
      <c r="A102">
        <f>'Entry Receipt'!A84</f>
        <v>0</v>
      </c>
    </row>
    <row r="103" spans="1:1">
      <c r="A103">
        <f>'Entry Receipt'!A85</f>
        <v>0</v>
      </c>
    </row>
    <row r="104" spans="1:1">
      <c r="A104">
        <f>'Entry Receipt'!A86</f>
        <v>0</v>
      </c>
    </row>
    <row r="105" spans="1:1">
      <c r="A105">
        <f>'Entry Receipt'!A87</f>
        <v>0</v>
      </c>
    </row>
    <row r="106" spans="1:1">
      <c r="A106">
        <f>'Entry Receipt'!A88</f>
        <v>0</v>
      </c>
    </row>
    <row r="107" spans="1:1">
      <c r="A107">
        <f>'Entry Receipt'!A89</f>
        <v>0</v>
      </c>
    </row>
    <row r="108" spans="1:1">
      <c r="A108">
        <f>'Entry Receipt'!A90</f>
        <v>0</v>
      </c>
    </row>
    <row r="109" spans="1:1">
      <c r="A109">
        <f>'Entry Receipt'!A91</f>
        <v>0</v>
      </c>
    </row>
    <row r="110" spans="1:1">
      <c r="A110">
        <f>'Entry Receipt'!A92</f>
        <v>0</v>
      </c>
    </row>
    <row r="111" spans="1:1">
      <c r="A111">
        <f>'Entry Receipt'!A93</f>
        <v>0</v>
      </c>
    </row>
    <row r="112" spans="1:1">
      <c r="A112">
        <f>'Entry Receipt'!A94</f>
        <v>0</v>
      </c>
    </row>
    <row r="113" spans="1:1">
      <c r="A113">
        <f>'Entry Receipt'!A95</f>
        <v>0</v>
      </c>
    </row>
    <row r="114" spans="1:1">
      <c r="A114">
        <f>'Entry Receipt'!A96</f>
        <v>0</v>
      </c>
    </row>
    <row r="115" spans="1:1">
      <c r="A115">
        <f>'Entry Receipt'!A97</f>
        <v>0</v>
      </c>
    </row>
    <row r="116" spans="1:1">
      <c r="A116">
        <f>'Entry Receipt'!A98</f>
        <v>0</v>
      </c>
    </row>
    <row r="117" spans="1:1">
      <c r="A117">
        <f>'Entry Receipt'!A99</f>
        <v>0</v>
      </c>
    </row>
    <row r="118" spans="1:1">
      <c r="A118">
        <f>'Entry Receipt'!A100</f>
        <v>0</v>
      </c>
    </row>
    <row r="119" spans="1:1">
      <c r="A119">
        <f>'Entry Receipt'!A101</f>
        <v>0</v>
      </c>
    </row>
    <row r="120" spans="1:1">
      <c r="A120">
        <f>'Entry Receipt'!A102</f>
        <v>0</v>
      </c>
    </row>
    <row r="121" spans="1:1">
      <c r="A121">
        <f>'Entry Receipt'!A103</f>
        <v>0</v>
      </c>
    </row>
    <row r="122" spans="1:1">
      <c r="A122">
        <f>'Entry Receipt'!A104</f>
        <v>0</v>
      </c>
    </row>
    <row r="123" spans="1:1">
      <c r="A123">
        <f>'Entry Receipt'!A105</f>
        <v>0</v>
      </c>
    </row>
    <row r="124" spans="1:1">
      <c r="A124">
        <f>'Entry Receipt'!A106</f>
        <v>0</v>
      </c>
    </row>
    <row r="125" spans="1:1">
      <c r="A125">
        <f>'Entry Receipt'!A107</f>
        <v>0</v>
      </c>
    </row>
    <row r="126" spans="1:1">
      <c r="A126">
        <f>'Entry Receipt'!A108</f>
        <v>0</v>
      </c>
    </row>
    <row r="127" spans="1:1">
      <c r="A127">
        <f>'Entry Receipt'!A109</f>
        <v>0</v>
      </c>
    </row>
    <row r="128" spans="1:1">
      <c r="A128">
        <f>'Entry Receipt'!A110</f>
        <v>0</v>
      </c>
    </row>
    <row r="129" spans="1:1">
      <c r="A129">
        <f>'Entry Receipt'!A111</f>
        <v>0</v>
      </c>
    </row>
    <row r="130" spans="1:1">
      <c r="A130">
        <f>'Entry Receipt'!A112</f>
        <v>0</v>
      </c>
    </row>
    <row r="131" spans="1:1">
      <c r="A131">
        <f>'Entry Receipt'!A113</f>
        <v>0</v>
      </c>
    </row>
  </sheetData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C6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4" sqref="D24"/>
    </sheetView>
  </sheetViews>
  <sheetFormatPr defaultRowHeight="15"/>
  <cols>
    <col min="1" max="1" width="18.7109375" customWidth="1"/>
    <col min="2" max="2" width="39.7109375" customWidth="1"/>
    <col min="3" max="3" width="14.140625" customWidth="1"/>
    <col min="4" max="5" width="11.7109375" customWidth="1"/>
    <col min="6" max="6" width="16.42578125" customWidth="1"/>
    <col min="7" max="20" width="14.85546875" customWidth="1"/>
  </cols>
  <sheetData>
    <row r="1" spans="1:55">
      <c r="A1" s="1"/>
      <c r="B1" s="1" t="s">
        <v>0</v>
      </c>
      <c r="C1" s="1" t="str">
        <f>A2</f>
        <v>H1</v>
      </c>
      <c r="D1" s="1" t="str">
        <f>A3</f>
        <v>H2</v>
      </c>
      <c r="E1" s="1">
        <f>A4</f>
        <v>0</v>
      </c>
      <c r="F1" s="1" t="str">
        <f>A5</f>
        <v>H4</v>
      </c>
      <c r="G1" s="1" t="str">
        <f>A6</f>
        <v>H5</v>
      </c>
      <c r="H1" s="1" t="str">
        <f>A7</f>
        <v>H6</v>
      </c>
      <c r="I1" s="1" t="str">
        <f>A8</f>
        <v>H7</v>
      </c>
      <c r="J1" s="1" t="str">
        <f>A9</f>
        <v>H8</v>
      </c>
      <c r="K1" s="1" t="str">
        <f>A10</f>
        <v>H9</v>
      </c>
      <c r="L1" s="1">
        <f>A11</f>
        <v>0</v>
      </c>
      <c r="M1" s="1">
        <f>A12</f>
        <v>0</v>
      </c>
      <c r="N1" s="1">
        <f>A13</f>
        <v>0</v>
      </c>
      <c r="O1" s="1">
        <f>A14</f>
        <v>0</v>
      </c>
      <c r="P1" s="1">
        <f>A15</f>
        <v>0</v>
      </c>
      <c r="Q1" s="1">
        <f>A16</f>
        <v>0</v>
      </c>
      <c r="R1" s="1">
        <f>A17</f>
        <v>0</v>
      </c>
      <c r="S1" s="1">
        <f>A18</f>
        <v>0</v>
      </c>
      <c r="T1" s="1">
        <f>A19</f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>
      <c r="A2" s="1" t="str">
        <f>'Perry Best In Show Entrants'!B3</f>
        <v>H1</v>
      </c>
      <c r="B2" s="15" t="str">
        <f>'Perry Best In Show Entrants'!A3</f>
        <v xml:space="preserve">Springherne Cider </v>
      </c>
    </row>
    <row r="3" spans="1:55">
      <c r="A3" s="1" t="str">
        <f>'Perry Best In Show Entrants'!B4</f>
        <v>H2</v>
      </c>
      <c r="B3" s="15" t="str">
        <f>'Perry Best In Show Entrants'!A4</f>
        <v>Gregg's Pit Cider &amp; Perry</v>
      </c>
    </row>
    <row r="4" spans="1:55">
      <c r="A4" s="1">
        <f>'Perry Best In Show Entrants'!B5</f>
        <v>0</v>
      </c>
      <c r="B4" s="15">
        <f>'Perry Best In Show Entrants'!A5</f>
        <v>0</v>
      </c>
    </row>
    <row r="5" spans="1:55">
      <c r="A5" s="1" t="str">
        <f>'Perry Best In Show Entrants'!B6</f>
        <v>H4</v>
      </c>
      <c r="B5" s="15" t="str">
        <f>'Perry Best In Show Entrants'!A6</f>
        <v>Bartestree Cider Co</v>
      </c>
    </row>
    <row r="6" spans="1:55">
      <c r="A6" s="1" t="str">
        <f>'Perry Best In Show Entrants'!B7</f>
        <v>H5</v>
      </c>
      <c r="B6" s="15" t="str">
        <f>'Perry Best In Show Entrants'!A7</f>
        <v>Greggs Pit</v>
      </c>
    </row>
    <row r="7" spans="1:55">
      <c r="A7" s="1" t="str">
        <f>'Perry Best In Show Entrants'!B8</f>
        <v>H6</v>
      </c>
      <c r="B7" s="15" t="str">
        <f>'Perry Best In Show Entrants'!A8</f>
        <v>Ross-on-Wye Cider &amp; Perry Co</v>
      </c>
    </row>
    <row r="8" spans="1:55">
      <c r="A8" s="1" t="str">
        <f>'Perry Best In Show Entrants'!B9</f>
        <v>H7</v>
      </c>
      <c r="B8" s="15" t="str">
        <f>'Perry Best In Show Entrants'!A9</f>
        <v>Ross-on-Wye Cider &amp; Perry Co</v>
      </c>
    </row>
    <row r="9" spans="1:55">
      <c r="A9" s="1" t="str">
        <f>'Perry Best In Show Entrants'!B10</f>
        <v>H8</v>
      </c>
      <c r="B9" s="15" t="str">
        <f>'Perry Best In Show Entrants'!A10</f>
        <v>Barbourne Cider</v>
      </c>
    </row>
    <row r="10" spans="1:55">
      <c r="A10" s="1" t="str">
        <f>'Perry Best In Show Entrants'!B11</f>
        <v>H9</v>
      </c>
      <c r="B10" s="15">
        <f>'Perry Best In Show Entrants'!A11</f>
        <v>0</v>
      </c>
    </row>
    <row r="11" spans="1:55">
      <c r="A11" s="1">
        <f>'Perry Best In Show Entrants'!B12</f>
        <v>0</v>
      </c>
      <c r="B11">
        <f>'Cider Best in Show Entrants'!A12</f>
        <v>0</v>
      </c>
    </row>
    <row r="12" spans="1:55">
      <c r="A12" s="1">
        <f>'Perry Best In Show Entrants'!B13</f>
        <v>0</v>
      </c>
      <c r="B12">
        <f>'Cider Best in Show Entrants'!A13</f>
        <v>0</v>
      </c>
    </row>
    <row r="13" spans="1:55">
      <c r="A13" s="1">
        <f>'Perry Best In Show Entrants'!B14</f>
        <v>0</v>
      </c>
      <c r="B13">
        <f>'Cider Best in Show Entrants'!A14</f>
        <v>0</v>
      </c>
    </row>
    <row r="14" spans="1:55">
      <c r="A14" s="1">
        <f>'Perry Best In Show Entrants'!B15</f>
        <v>0</v>
      </c>
      <c r="B14">
        <f>'Cider Best in Show Entrants'!A15</f>
        <v>0</v>
      </c>
    </row>
    <row r="15" spans="1:55">
      <c r="A15" s="1">
        <f>'Perry Best In Show Entrants'!B16</f>
        <v>0</v>
      </c>
      <c r="B15">
        <f>'Cider Best in Show Entrants'!A16</f>
        <v>0</v>
      </c>
    </row>
    <row r="16" spans="1:55">
      <c r="A16" s="1">
        <f>'Perry Best In Show Entrants'!B17</f>
        <v>0</v>
      </c>
      <c r="B16">
        <f>'Cider Best in Show Entrants'!A17</f>
        <v>0</v>
      </c>
    </row>
    <row r="17" spans="1:32">
      <c r="A17" s="1">
        <f>'Perry Best In Show Entrants'!B18</f>
        <v>0</v>
      </c>
      <c r="B17">
        <f>'Cider Best in Show Entrants'!A18</f>
        <v>0</v>
      </c>
    </row>
    <row r="18" spans="1:32">
      <c r="A18" s="1">
        <f>'Perry Best In Show Entrants'!B19</f>
        <v>0</v>
      </c>
      <c r="B18">
        <f>'Cider Best in Show Entrants'!A19</f>
        <v>0</v>
      </c>
    </row>
    <row r="19" spans="1:32">
      <c r="A19" s="1">
        <f>'Perry Best In Show Entrants'!B20</f>
        <v>0</v>
      </c>
      <c r="B19">
        <f>'Cider Best in Show Entrants'!A20</f>
        <v>0</v>
      </c>
    </row>
    <row r="20" spans="1:32">
      <c r="A20" s="1" t="str">
        <f>'Cider Best in Show Entrants'!B21</f>
        <v>Guest</v>
      </c>
      <c r="B20" t="str">
        <f>'Cider Best in Show Entrants'!A21</f>
        <v>Artistraw</v>
      </c>
      <c r="G20">
        <v>1</v>
      </c>
    </row>
    <row r="21" spans="1:32">
      <c r="A21" s="1" t="str">
        <f>'Cider Best in Show Entrants'!B22</f>
        <v>Guest</v>
      </c>
      <c r="B21" t="str">
        <f>'Cider Best in Show Entrants'!A22</f>
        <v>Bad Boy Cider</v>
      </c>
    </row>
    <row r="22" spans="1:32">
      <c r="A22" s="1" t="str">
        <f>'Cider Best in Show Entrants'!B23</f>
        <v>Guest</v>
      </c>
      <c r="B22" t="str">
        <f>'Cider Best in Show Entrants'!A23</f>
        <v>Baker, Tom</v>
      </c>
      <c r="I22">
        <v>1</v>
      </c>
    </row>
    <row r="23" spans="1:32">
      <c r="A23" s="1" t="str">
        <f>'Cider Best in Show Entrants'!B24</f>
        <v>Guest</v>
      </c>
      <c r="B23" t="str">
        <f>'Cider Best in Show Entrants'!A24</f>
        <v>Barbourne Cider</v>
      </c>
    </row>
    <row r="24" spans="1:32">
      <c r="A24" s="1" t="str">
        <f>'Cider Best in Show Entrants'!B25</f>
        <v>Guest</v>
      </c>
      <c r="B24" t="str">
        <f>'Cider Best in Show Entrants'!A25</f>
        <v>Bartestree Cider Co</v>
      </c>
      <c r="I24">
        <v>1</v>
      </c>
    </row>
    <row r="25" spans="1:32">
      <c r="A25" s="1" t="str">
        <f>'Cider Best in Show Entrants'!B26</f>
        <v>Guest</v>
      </c>
      <c r="B25" t="str">
        <f>'Cider Best in Show Entrants'!A26</f>
        <v>Beard and Sabre Cider</v>
      </c>
      <c r="I25">
        <v>1</v>
      </c>
    </row>
    <row r="26" spans="1:32">
      <c r="A26" s="1" t="str">
        <f>'Cider Best in Show Entrants'!B27</f>
        <v>Guest</v>
      </c>
      <c r="B26" t="str">
        <f>'Cider Best in Show Entrants'!A27</f>
        <v>Bramley, John</v>
      </c>
      <c r="G26">
        <v>1</v>
      </c>
    </row>
    <row r="27" spans="1:32">
      <c r="A27" s="1" t="str">
        <f>'Cider Best in Show Entrants'!B28</f>
        <v>Guest</v>
      </c>
      <c r="B27" t="str">
        <f>'Cider Best in Show Entrants'!A28</f>
        <v>Brecon Beacons Cider - Hugh</v>
      </c>
      <c r="F27">
        <v>1</v>
      </c>
    </row>
    <row r="28" spans="1:32">
      <c r="A28" s="1" t="str">
        <f>'Cider Best in Show Entrants'!B29</f>
        <v>Guest</v>
      </c>
      <c r="B28" t="str">
        <f>'Cider Best in Show Entrants'!A29</f>
        <v>Butford Organics</v>
      </c>
    </row>
    <row r="29" spans="1:32">
      <c r="A29" s="1" t="str">
        <f>'Cider Best in Show Entrants'!B30</f>
        <v>Guest</v>
      </c>
      <c r="B29" t="str">
        <f>'Cider Best in Show Entrants'!A30</f>
        <v>Carey Organics</v>
      </c>
      <c r="J29">
        <v>1</v>
      </c>
    </row>
    <row r="30" spans="1:32">
      <c r="A30" s="1" t="str">
        <f>'Cider Best in Show Entrants'!B31</f>
        <v>Guest</v>
      </c>
      <c r="B30" t="str">
        <f>'Cider Best in Show Entrants'!A31</f>
        <v>Castle, Rob</v>
      </c>
      <c r="AF30" s="1"/>
    </row>
    <row r="31" spans="1:32">
      <c r="A31" s="1" t="str">
        <f>'Cider Best in Show Entrants'!B32</f>
        <v>Guest</v>
      </c>
      <c r="B31" t="str">
        <f>'Cider Best in Show Entrants'!A32</f>
        <v>Crimps</v>
      </c>
      <c r="AF31" s="1"/>
    </row>
    <row r="32" spans="1:32">
      <c r="A32" s="1" t="str">
        <f>'Cider Best in Show Entrants'!B33</f>
        <v>Guest</v>
      </c>
      <c r="B32" t="str">
        <f>'Cider Best in Show Entrants'!A33</f>
        <v>Davies, Bob</v>
      </c>
      <c r="G32">
        <v>1</v>
      </c>
      <c r="AF32" s="1"/>
    </row>
    <row r="33" spans="1:43">
      <c r="A33" s="1" t="str">
        <f>'Cider Best in Show Entrants'!B34</f>
        <v>Guest</v>
      </c>
      <c r="B33" t="str">
        <f>'Cider Best in Show Entrants'!A34</f>
        <v>Gillow Cider</v>
      </c>
      <c r="F33">
        <v>1</v>
      </c>
      <c r="AF33" s="1"/>
      <c r="AQ33" s="1"/>
    </row>
    <row r="34" spans="1:43">
      <c r="A34" s="1" t="str">
        <f>'Cider Best in Show Entrants'!B35</f>
        <v>Guest</v>
      </c>
      <c r="B34" t="str">
        <f>'Cider Best in Show Entrants'!A35</f>
        <v>Gregg's Pit Cider &amp; Perry</v>
      </c>
      <c r="C34">
        <v>1</v>
      </c>
      <c r="AF34" s="1"/>
      <c r="AQ34" s="1"/>
    </row>
    <row r="35" spans="1:43">
      <c r="A35" s="1" t="str">
        <f>'Cider Best in Show Entrants'!B36</f>
        <v>Guest</v>
      </c>
      <c r="B35" t="str">
        <f>'Cider Best in Show Entrants'!A36</f>
        <v>Gwatkin's Cider Co Ltd</v>
      </c>
      <c r="AF35" s="1"/>
      <c r="AQ35" s="1"/>
    </row>
    <row r="36" spans="1:43">
      <c r="A36" s="1" t="str">
        <f>'Cider Best in Show Entrants'!B37</f>
        <v>Guest</v>
      </c>
      <c r="B36" t="str">
        <f>'Cider Best in Show Entrants'!A37</f>
        <v>Hallets Cider</v>
      </c>
      <c r="AF36" s="1"/>
      <c r="AQ36" s="1"/>
    </row>
    <row r="37" spans="1:43">
      <c r="A37" s="1" t="str">
        <f>'Cider Best in Show Entrants'!B38</f>
        <v>Guest</v>
      </c>
      <c r="B37" t="str">
        <f>'Cider Best in Show Entrants'!A38</f>
        <v>Hancocks Meadow Farm</v>
      </c>
      <c r="C37">
        <v>1</v>
      </c>
      <c r="AF37" s="1"/>
      <c r="AQ37" s="1"/>
    </row>
    <row r="38" spans="1:43">
      <c r="A38" s="1" t="str">
        <f>'Cider Best in Show Entrants'!B39</f>
        <v>Guest</v>
      </c>
      <c r="B38" t="str">
        <f>'Cider Best in Show Entrants'!A39</f>
        <v>Henhope Cider</v>
      </c>
      <c r="F38">
        <v>1</v>
      </c>
      <c r="AF38" s="1"/>
    </row>
    <row r="39" spans="1:43">
      <c r="A39" s="1" t="str">
        <f>'Cider Best in Show Entrants'!B40</f>
        <v>Guest</v>
      </c>
      <c r="B39" t="str">
        <f>'Cider Best in Show Entrants'!A40</f>
        <v>Hollow Cider</v>
      </c>
      <c r="AF39" s="1"/>
    </row>
    <row r="40" spans="1:43">
      <c r="A40" s="1" t="str">
        <f>'Cider Best in Show Entrants'!B41</f>
        <v>Guest</v>
      </c>
      <c r="B40" t="str">
        <f>'Cider Best in Show Entrants'!A41</f>
        <v>Innocent Pilgrim</v>
      </c>
      <c r="F40">
        <v>1</v>
      </c>
      <c r="AF40" s="1"/>
    </row>
    <row r="41" spans="1:43">
      <c r="A41" s="1" t="str">
        <f>'Cider Best in Show Entrants'!B42</f>
        <v>Guest</v>
      </c>
      <c r="B41" t="str">
        <f>'Cider Best in Show Entrants'!A42</f>
        <v>Jolter Press - Gerry</v>
      </c>
      <c r="D41">
        <v>1</v>
      </c>
      <c r="AF41" s="1"/>
    </row>
    <row r="42" spans="1:43">
      <c r="A42" s="1" t="str">
        <f>'Cider Best in Show Entrants'!B43</f>
        <v>Guest</v>
      </c>
      <c r="B42" t="str">
        <f>'Cider Best in Show Entrants'!A43</f>
        <v>Malvern Magic</v>
      </c>
      <c r="AF42" s="1"/>
    </row>
    <row r="43" spans="1:43">
      <c r="A43" s="1" t="str">
        <f>'Cider Best in Show Entrants'!B44</f>
        <v>Guest</v>
      </c>
      <c r="B43" t="str">
        <f>'Cider Best in Show Entrants'!A44</f>
        <v>Mayfayre Cider &amp; Perry</v>
      </c>
      <c r="J43">
        <v>1</v>
      </c>
    </row>
    <row r="44" spans="1:43">
      <c r="A44" s="1" t="str">
        <f>'Cider Best in Show Entrants'!B45</f>
        <v>Guest</v>
      </c>
      <c r="B44" t="str">
        <f>'Cider Best in Show Entrants'!A45</f>
        <v>Natural Riches</v>
      </c>
    </row>
    <row r="45" spans="1:43">
      <c r="A45" s="1" t="str">
        <f>'Cider Best in Show Entrants'!B46</f>
        <v>Guest</v>
      </c>
      <c r="B45" t="str">
        <f>'Cider Best in Show Entrants'!A46</f>
        <v>Oliver's Cider &amp; Perry</v>
      </c>
    </row>
    <row r="46" spans="1:43">
      <c r="A46" s="1" t="str">
        <f>'Cider Best in Show Entrants'!B47</f>
        <v>Guest</v>
      </c>
      <c r="B46" t="str">
        <f>'Cider Best in Show Entrants'!A47</f>
        <v>Palmer's Upland Cider</v>
      </c>
      <c r="F46">
        <v>1</v>
      </c>
    </row>
    <row r="47" spans="1:43">
      <c r="A47" s="1" t="str">
        <f>'Cider Best in Show Entrants'!B48</f>
        <v>Guest</v>
      </c>
      <c r="B47" t="str">
        <f>'Cider Best in Show Entrants'!A48</f>
        <v>Percy's Pilot Plant H.P. Bulmer</v>
      </c>
    </row>
    <row r="48" spans="1:43">
      <c r="A48" s="1" t="str">
        <f>'Cider Best in Show Entrants'!B49</f>
        <v>Guest</v>
      </c>
      <c r="B48" t="str">
        <f>'Cider Best in Show Entrants'!A49</f>
        <v>Ragged Stone Cider - Naked Orchards</v>
      </c>
      <c r="F48">
        <v>1</v>
      </c>
    </row>
    <row r="49" spans="1:10">
      <c r="A49" s="1" t="str">
        <f>'Cider Best in Show Entrants'!B50</f>
        <v>Guest</v>
      </c>
      <c r="B49" t="str">
        <f>'Cider Best in Show Entrants'!A50</f>
        <v>Ravencroft</v>
      </c>
      <c r="F49">
        <v>1</v>
      </c>
    </row>
    <row r="50" spans="1:10">
      <c r="A50" s="1" t="str">
        <f>'Cider Best in Show Entrants'!B51</f>
        <v>Guest</v>
      </c>
      <c r="B50" t="str">
        <f>'Cider Best in Show Entrants'!A51</f>
        <v>Rixen, Albert</v>
      </c>
    </row>
    <row r="51" spans="1:10">
      <c r="A51" s="1" t="str">
        <f>'Cider Best in Show Entrants'!B52</f>
        <v>Guest</v>
      </c>
      <c r="B51" t="str">
        <f>'Cider Best in Show Entrants'!A52</f>
        <v>Ross-on-Wye Cider &amp; Perry Co</v>
      </c>
      <c r="G51">
        <v>1</v>
      </c>
    </row>
    <row r="52" spans="1:10">
      <c r="A52" s="1" t="str">
        <f>'Cider Best in Show Entrants'!B53</f>
        <v>Guest</v>
      </c>
      <c r="B52" t="str">
        <f>'Cider Best in Show Entrants'!A53</f>
        <v>Ruxton Cider</v>
      </c>
    </row>
    <row r="53" spans="1:10">
      <c r="A53" s="1" t="str">
        <f>'Cider Best in Show Entrants'!B54</f>
        <v>Guest</v>
      </c>
      <c r="B53" t="str">
        <f>'Cider Best in Show Entrants'!A54</f>
        <v>Seb's Cider</v>
      </c>
      <c r="F53">
        <v>1</v>
      </c>
    </row>
    <row r="54" spans="1:10">
      <c r="A54" s="1" t="str">
        <f>'Cider Best in Show Entrants'!B55</f>
        <v>Guest</v>
      </c>
      <c r="B54" t="str">
        <f>'Cider Best in Show Entrants'!A55</f>
        <v xml:space="preserve">Springherne Cider </v>
      </c>
    </row>
    <row r="55" spans="1:10">
      <c r="A55" s="1" t="str">
        <f>'Cider Best in Show Entrants'!B56</f>
        <v>Guest</v>
      </c>
      <c r="B55" t="str">
        <f>'Cider Best in Show Entrants'!A56</f>
        <v>Tony's Double Vision Cider</v>
      </c>
      <c r="J55">
        <v>1</v>
      </c>
    </row>
    <row r="56" spans="1:10">
      <c r="A56" s="1" t="str">
        <f>'Cider Best in Show Entrants'!B57</f>
        <v>Guest</v>
      </c>
      <c r="B56" t="str">
        <f>'Cider Best in Show Entrants'!A57</f>
        <v>Troggi</v>
      </c>
    </row>
    <row r="57" spans="1:10">
      <c r="A57" s="1" t="str">
        <f>'Cider Best in Show Entrants'!B58</f>
        <v>Guest</v>
      </c>
      <c r="B57" t="str">
        <f>'Cider Best in Show Entrants'!A58</f>
        <v>Ty Gwyn Cider</v>
      </c>
    </row>
    <row r="58" spans="1:10">
      <c r="A58" s="1" t="str">
        <f>'Cider Best in Show Entrants'!B59</f>
        <v>Guest</v>
      </c>
      <c r="B58" t="str">
        <f>'Cider Best in Show Entrants'!A59</f>
        <v>Williams Brothers Cider</v>
      </c>
      <c r="G58">
        <v>1</v>
      </c>
    </row>
    <row r="59" spans="1:10">
      <c r="A59" s="1" t="str">
        <f>'Cider Best in Show Entrants'!B60</f>
        <v>Guest</v>
      </c>
      <c r="B59" t="str">
        <f>'Cider Best in Show Entrants'!A60</f>
        <v>Wood Redding Cider and Perry - Ben</v>
      </c>
      <c r="G59">
        <v>1</v>
      </c>
    </row>
    <row r="60" spans="1:10">
      <c r="A60" s="1" t="str">
        <f>'Cider Best in Show Entrants'!B61</f>
        <v>Guest</v>
      </c>
      <c r="B60" t="str">
        <f>'Cider Best in Show Entrants'!A61</f>
        <v>Free</v>
      </c>
    </row>
    <row r="61" spans="1:10">
      <c r="A61" s="1" t="str">
        <f>'Cider Best in Show Entrants'!B62</f>
        <v>Guest</v>
      </c>
      <c r="B61" t="str">
        <f>'Cider Best in Show Entrants'!A62</f>
        <v>Lorraine</v>
      </c>
      <c r="I61">
        <v>1</v>
      </c>
    </row>
    <row r="62" spans="1:10">
      <c r="A62" s="1" t="str">
        <f>'Cider Best in Show Entrants'!B63</f>
        <v>Guest</v>
      </c>
      <c r="B62" t="str">
        <f>'Cider Best in Show Entrants'!A63</f>
        <v>Jonny</v>
      </c>
      <c r="J62">
        <v>1</v>
      </c>
    </row>
    <row r="63" spans="1:10">
      <c r="A63" s="1" t="str">
        <f>'Cider Best in Show Entrants'!B64</f>
        <v>Guest</v>
      </c>
      <c r="B63" t="str">
        <f>'Cider Best in Show Entrants'!A64</f>
        <v>Rachel</v>
      </c>
      <c r="I63">
        <v>1</v>
      </c>
    </row>
    <row r="64" spans="1:10">
      <c r="A64" s="1" t="str">
        <f>'Cider Best in Show Entrants'!B65</f>
        <v>Guest</v>
      </c>
      <c r="B64" t="str">
        <f>'Cider Best in Show Entrants'!A65</f>
        <v>Peter</v>
      </c>
    </row>
    <row r="65" spans="1:20">
      <c r="A65" s="1" t="str">
        <f>'Cider Best in Show Entrants'!B66</f>
        <v>Guest</v>
      </c>
      <c r="B65" t="str">
        <f>'Cider Best in Show Entrants'!A66</f>
        <v>Marrianne</v>
      </c>
      <c r="C65">
        <v>1</v>
      </c>
    </row>
    <row r="66" spans="1:20">
      <c r="A66" s="1" t="str">
        <f>'Cider Best in Show Entrants'!B67</f>
        <v>Guest</v>
      </c>
      <c r="B66" t="str">
        <f>'Cider Best in Show Entrants'!A67</f>
        <v>Jackie Denman</v>
      </c>
      <c r="D66">
        <v>1</v>
      </c>
    </row>
    <row r="67" spans="1:20">
      <c r="A67" s="1" t="str">
        <f>'Cider Best in Show Entrants'!B68</f>
        <v>Guest</v>
      </c>
      <c r="B67" t="str">
        <f>'Cider Best in Show Entrants'!A68</f>
        <v>Chris Fairs</v>
      </c>
      <c r="G67">
        <v>1</v>
      </c>
    </row>
    <row r="68" spans="1:20">
      <c r="A68" s="1"/>
      <c r="C68">
        <f>SUM(C2:C67)</f>
        <v>3</v>
      </c>
      <c r="D68">
        <f t="shared" ref="D68:T68" si="0">SUM(D2:D67)</f>
        <v>2</v>
      </c>
      <c r="E68">
        <f t="shared" si="0"/>
        <v>0</v>
      </c>
      <c r="F68">
        <f t="shared" si="0"/>
        <v>8</v>
      </c>
      <c r="G68">
        <f t="shared" si="0"/>
        <v>7</v>
      </c>
      <c r="H68">
        <f t="shared" si="0"/>
        <v>0</v>
      </c>
      <c r="I68">
        <f t="shared" si="0"/>
        <v>5</v>
      </c>
      <c r="J68">
        <f t="shared" si="0"/>
        <v>4</v>
      </c>
      <c r="K68">
        <f t="shared" si="0"/>
        <v>0</v>
      </c>
      <c r="L68">
        <f t="shared" si="0"/>
        <v>0</v>
      </c>
      <c r="M68">
        <f t="shared" si="0"/>
        <v>0</v>
      </c>
      <c r="N68">
        <f t="shared" si="0"/>
        <v>0</v>
      </c>
      <c r="O68">
        <f t="shared" si="0"/>
        <v>0</v>
      </c>
      <c r="P68">
        <f t="shared" si="0"/>
        <v>0</v>
      </c>
      <c r="Q68">
        <f t="shared" si="0"/>
        <v>0</v>
      </c>
      <c r="R68">
        <f t="shared" si="0"/>
        <v>0</v>
      </c>
      <c r="S68">
        <f t="shared" si="0"/>
        <v>0</v>
      </c>
      <c r="T68">
        <f t="shared" si="0"/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G32" sqref="G32"/>
    </sheetView>
  </sheetViews>
  <sheetFormatPr defaultRowHeight="15"/>
  <cols>
    <col min="1" max="1" width="36.5703125" customWidth="1"/>
    <col min="2" max="2" width="17.140625" customWidth="1"/>
    <col min="3" max="3" width="11.5703125" style="4" customWidth="1"/>
  </cols>
  <sheetData>
    <row r="1" spans="1:3" ht="23.25">
      <c r="A1" s="5" t="s">
        <v>95</v>
      </c>
      <c r="B1" s="5"/>
      <c r="C1" s="9"/>
    </row>
    <row r="2" spans="1:3" ht="23.25">
      <c r="A2" s="7" t="s">
        <v>83</v>
      </c>
      <c r="B2" s="6"/>
      <c r="C2" s="9" t="s">
        <v>22</v>
      </c>
    </row>
    <row r="3" spans="1:3">
      <c r="A3" t="str">
        <f>'Perry Best In Show Entrants'!A6</f>
        <v>Bartestree Cider Co</v>
      </c>
      <c r="B3" s="1" t="str">
        <f>'Perry Best In Show Entrants'!B6</f>
        <v>H4</v>
      </c>
      <c r="C3" s="4">
        <f>'Perry Best In Show Calc'!F$68</f>
        <v>8</v>
      </c>
    </row>
    <row r="4" spans="1:3">
      <c r="A4" t="str">
        <f>'Perry Best In Show Entrants'!A7</f>
        <v>Greggs Pit</v>
      </c>
      <c r="B4" s="1" t="str">
        <f>'Perry Best In Show Entrants'!B7</f>
        <v>H5</v>
      </c>
      <c r="C4" s="4">
        <f>'Perry Best In Show Calc'!G$68</f>
        <v>7</v>
      </c>
    </row>
    <row r="5" spans="1:3">
      <c r="A5" t="str">
        <f>'Perry Best In Show Entrants'!A9</f>
        <v>Ross-on-Wye Cider &amp; Perry Co</v>
      </c>
      <c r="B5" s="1" t="str">
        <f>'Perry Best In Show Entrants'!B9</f>
        <v>H7</v>
      </c>
      <c r="C5" s="4">
        <f>'Perry Best In Show Calc'!I$68</f>
        <v>5</v>
      </c>
    </row>
    <row r="6" spans="1:3">
      <c r="A6" t="str">
        <f>'Perry Best In Show Entrants'!A10</f>
        <v>Barbourne Cider</v>
      </c>
      <c r="B6" s="1" t="str">
        <f>'Perry Best In Show Entrants'!B10</f>
        <v>H8</v>
      </c>
      <c r="C6" s="4">
        <f>'Perry Best In Show Calc'!J$68</f>
        <v>4</v>
      </c>
    </row>
    <row r="7" spans="1:3">
      <c r="A7" t="str">
        <f>'Perry Best In Show Entrants'!A3</f>
        <v xml:space="preserve">Springherne Cider </v>
      </c>
      <c r="B7" s="1" t="str">
        <f>'Perry Best In Show Entrants'!B3</f>
        <v>H1</v>
      </c>
      <c r="C7" s="4">
        <f>'Perry Best In Show Calc'!C$68</f>
        <v>3</v>
      </c>
    </row>
    <row r="8" spans="1:3">
      <c r="A8" t="str">
        <f>'Perry Best In Show Entrants'!A4</f>
        <v>Gregg's Pit Cider &amp; Perry</v>
      </c>
      <c r="B8" s="1" t="str">
        <f>'Perry Best In Show Entrants'!B4</f>
        <v>H2</v>
      </c>
      <c r="C8" s="4">
        <f>'Perry Best In Show Calc'!D$68</f>
        <v>2</v>
      </c>
    </row>
    <row r="9" spans="1:3">
      <c r="A9" t="str">
        <f>'Perry Best In Show Entrants'!A8</f>
        <v>Ross-on-Wye Cider &amp; Perry Co</v>
      </c>
      <c r="B9" s="1" t="str">
        <f>'Perry Best In Show Entrants'!B8</f>
        <v>H6</v>
      </c>
      <c r="C9" s="4">
        <f>'Perry Best In Show Calc'!H$68</f>
        <v>0</v>
      </c>
    </row>
    <row r="10" spans="1:3">
      <c r="B10" s="1"/>
    </row>
    <row r="11" spans="1:3">
      <c r="B11" s="1"/>
    </row>
    <row r="12" spans="1:3">
      <c r="B12" s="1"/>
    </row>
    <row r="13" spans="1:3">
      <c r="B13" s="1"/>
    </row>
    <row r="14" spans="1:3">
      <c r="B14" s="1"/>
    </row>
    <row r="15" spans="1:3">
      <c r="B15" s="1"/>
    </row>
    <row r="16" spans="1:3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</sheetData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opLeftCell="A13" workbookViewId="0">
      <selection activeCell="C53" sqref="C53"/>
    </sheetView>
  </sheetViews>
  <sheetFormatPr defaultRowHeight="15"/>
  <cols>
    <col min="1" max="1" width="36.42578125" customWidth="1"/>
    <col min="2" max="2" width="18.42578125" customWidth="1"/>
    <col min="3" max="3" width="11.5703125" style="4" customWidth="1"/>
  </cols>
  <sheetData>
    <row r="1" spans="1:3" s="1" customFormat="1">
      <c r="A1" s="1" t="s">
        <v>12</v>
      </c>
      <c r="C1" s="3" t="s">
        <v>10</v>
      </c>
    </row>
    <row r="2" spans="1:3">
      <c r="A2" t="e">
        <f>'Dry Cider'!#REF!</f>
        <v>#REF!</v>
      </c>
      <c r="B2" s="2" t="e">
        <f>'Dry Cider'!#REF!</f>
        <v>#REF!</v>
      </c>
      <c r="C2" s="4" t="e">
        <f>'Dry Cider'!#REF!</f>
        <v>#REF!</v>
      </c>
    </row>
    <row r="3" spans="1:3">
      <c r="A3" t="e">
        <f>'Dry Cider'!#REF!</f>
        <v>#REF!</v>
      </c>
      <c r="B3" s="2" t="e">
        <f>'Dry Cider'!#REF!</f>
        <v>#REF!</v>
      </c>
      <c r="C3" s="4" t="e">
        <f>'Dry Cider'!#REF!</f>
        <v>#REF!</v>
      </c>
    </row>
    <row r="4" spans="1:3">
      <c r="A4" t="str">
        <f>'Dry Cider'!B2</f>
        <v>Baker, Tom</v>
      </c>
      <c r="B4" s="2" t="str">
        <f>'Dry Cider'!A2</f>
        <v>A1</v>
      </c>
      <c r="C4" s="4">
        <f>'Dry Cider'!C30</f>
        <v>3</v>
      </c>
    </row>
    <row r="5" spans="1:3">
      <c r="A5" t="str">
        <f>'Dry Cider'!B3</f>
        <v>Barbourne Cider</v>
      </c>
      <c r="B5" s="2" t="str">
        <f>'Dry Cider'!A3</f>
        <v>A2</v>
      </c>
      <c r="C5" s="4">
        <f>'Dry Cider'!D30</f>
        <v>0</v>
      </c>
    </row>
    <row r="6" spans="1:3">
      <c r="A6" t="e">
        <f>'Dry Cider'!#REF!</f>
        <v>#REF!</v>
      </c>
      <c r="B6" s="2" t="e">
        <f>'Dry Cider'!#REF!</f>
        <v>#REF!</v>
      </c>
      <c r="C6" s="4" t="e">
        <f>'Dry Cider'!#REF!</f>
        <v>#REF!</v>
      </c>
    </row>
    <row r="7" spans="1:3">
      <c r="A7" t="str">
        <f>'Dry Cider'!B4</f>
        <v>Beard and Sabre Cider</v>
      </c>
      <c r="B7" s="2" t="str">
        <f>'Dry Cider'!A4</f>
        <v>A3</v>
      </c>
      <c r="C7" s="4">
        <f>'Dry Cider'!E30</f>
        <v>2</v>
      </c>
    </row>
    <row r="8" spans="1:3">
      <c r="A8" t="str">
        <f>'Dry Cider'!B5</f>
        <v>Bramley, John</v>
      </c>
      <c r="B8" s="2" t="str">
        <f>'Dry Cider'!A5</f>
        <v>A19</v>
      </c>
      <c r="C8" s="4">
        <f>'Dry Cider'!F30</f>
        <v>7</v>
      </c>
    </row>
    <row r="9" spans="1:3">
      <c r="A9" t="str">
        <f>'Dry Cider'!B6</f>
        <v>Brecon Beacons Cider - Hugh</v>
      </c>
      <c r="B9" s="2" t="str">
        <f>'Dry Cider'!A6</f>
        <v>A4</v>
      </c>
      <c r="C9" s="4">
        <f>'Dry Cider'!G30</f>
        <v>0</v>
      </c>
    </row>
    <row r="10" spans="1:3">
      <c r="A10" t="e">
        <f>'Dry Cider'!#REF!</f>
        <v>#REF!</v>
      </c>
      <c r="B10" s="2" t="e">
        <f>'Dry Cider'!#REF!</f>
        <v>#REF!</v>
      </c>
      <c r="C10" s="4" t="e">
        <f>'Dry Cider'!#REF!</f>
        <v>#REF!</v>
      </c>
    </row>
    <row r="11" spans="1:3">
      <c r="A11" t="e">
        <f>'Dry Cider'!#REF!</f>
        <v>#REF!</v>
      </c>
      <c r="B11" s="2" t="e">
        <f>'Dry Cider'!#REF!</f>
        <v>#REF!</v>
      </c>
      <c r="C11" s="4" t="e">
        <f>'Dry Cider'!#REF!</f>
        <v>#REF!</v>
      </c>
    </row>
    <row r="12" spans="1:3">
      <c r="A12" t="str">
        <f>'Dry Cider'!B7</f>
        <v>Castle, Rob</v>
      </c>
      <c r="B12" s="2" t="str">
        <f>'Dry Cider'!A7</f>
        <v>A5</v>
      </c>
      <c r="C12" s="4">
        <f>'Dry Cider'!H30</f>
        <v>0</v>
      </c>
    </row>
    <row r="13" spans="1:3">
      <c r="A13" t="e">
        <f>'Dry Cider'!#REF!</f>
        <v>#REF!</v>
      </c>
      <c r="B13" s="2" t="e">
        <f>'Dry Cider'!#REF!</f>
        <v>#REF!</v>
      </c>
      <c r="C13" s="4" t="e">
        <f>'Dry Cider'!#REF!</f>
        <v>#REF!</v>
      </c>
    </row>
    <row r="14" spans="1:3">
      <c r="A14" t="str">
        <f>'Dry Cider'!B8</f>
        <v>Davies, Bob</v>
      </c>
      <c r="B14" s="2" t="str">
        <f>'Dry Cider'!A8</f>
        <v>A15</v>
      </c>
      <c r="C14" s="4">
        <f>'Dry Cider'!I30</f>
        <v>2</v>
      </c>
    </row>
    <row r="15" spans="1:3">
      <c r="A15" t="str">
        <f>'Dry Cider'!B9</f>
        <v>Gillow Cider</v>
      </c>
      <c r="B15" s="2" t="str">
        <f>'Dry Cider'!A9</f>
        <v>A6</v>
      </c>
      <c r="C15" s="4">
        <f>'Dry Cider'!J30</f>
        <v>4</v>
      </c>
    </row>
    <row r="16" spans="1:3">
      <c r="A16" t="e">
        <f>'Dry Cider'!#REF!</f>
        <v>#REF!</v>
      </c>
      <c r="B16" s="2" t="e">
        <f>'Dry Cider'!#REF!</f>
        <v>#REF!</v>
      </c>
      <c r="C16" s="4" t="e">
        <f>'Dry Cider'!#REF!</f>
        <v>#REF!</v>
      </c>
    </row>
    <row r="17" spans="1:3">
      <c r="A17" t="e">
        <f>'Dry Cider'!#REF!</f>
        <v>#REF!</v>
      </c>
      <c r="B17" s="2" t="e">
        <f>'Dry Cider'!#REF!</f>
        <v>#REF!</v>
      </c>
      <c r="C17" s="4" t="e">
        <f>'Dry Cider'!#REF!</f>
        <v>#REF!</v>
      </c>
    </row>
    <row r="18" spans="1:3">
      <c r="A18" t="str">
        <f>'Dry Cider'!B10</f>
        <v>Hallets Cider</v>
      </c>
      <c r="B18" s="2" t="str">
        <f>'Dry Cider'!A10</f>
        <v>A20</v>
      </c>
      <c r="C18" s="4">
        <f>'Dry Cider'!K30</f>
        <v>3</v>
      </c>
    </row>
    <row r="19" spans="1:3">
      <c r="A19" t="str">
        <f>'Dry Cider'!B11</f>
        <v>Hancocks Meadow Farm</v>
      </c>
      <c r="B19" s="2" t="str">
        <f>'Dry Cider'!A11</f>
        <v>A21</v>
      </c>
      <c r="C19" s="4">
        <f>'Dry Cider'!L30</f>
        <v>6</v>
      </c>
    </row>
    <row r="20" spans="1:3">
      <c r="A20" t="str">
        <f>'Dry Cider'!B12</f>
        <v>Henhope Cider</v>
      </c>
      <c r="B20" s="2" t="str">
        <f>'Dry Cider'!A12</f>
        <v>A7</v>
      </c>
      <c r="C20" s="4">
        <f>'Dry Cider'!M30</f>
        <v>4</v>
      </c>
    </row>
    <row r="21" spans="1:3">
      <c r="A21" t="e">
        <f>'Dry Cider'!#REF!</f>
        <v>#REF!</v>
      </c>
      <c r="B21" s="2" t="e">
        <f>'Dry Cider'!#REF!</f>
        <v>#REF!</v>
      </c>
      <c r="C21" s="4" t="e">
        <f>'Dry Cider'!#REF!</f>
        <v>#REF!</v>
      </c>
    </row>
    <row r="22" spans="1:3">
      <c r="A22" t="str">
        <f>'Dry Cider'!B13</f>
        <v>Innocent Pilgrim</v>
      </c>
      <c r="B22" s="2" t="str">
        <f>'Dry Cider'!A13</f>
        <v>A8</v>
      </c>
      <c r="C22" s="4">
        <f>'Dry Cider'!N30</f>
        <v>0</v>
      </c>
    </row>
    <row r="23" spans="1:3">
      <c r="A23" t="str">
        <f>'Dry Cider'!B14</f>
        <v>Jolter Press - Gerry</v>
      </c>
      <c r="B23" s="2" t="str">
        <f>'Dry Cider'!A14</f>
        <v>A9</v>
      </c>
      <c r="C23" s="4">
        <f>'Dry Cider'!O30</f>
        <v>0</v>
      </c>
    </row>
    <row r="24" spans="1:3">
      <c r="A24" t="e">
        <f>'Dry Cider'!#REF!</f>
        <v>#REF!</v>
      </c>
      <c r="B24" s="2" t="e">
        <f>'Dry Cider'!#REF!</f>
        <v>#REF!</v>
      </c>
      <c r="C24" s="4" t="e">
        <f>'Dry Cider'!#REF!</f>
        <v>#REF!</v>
      </c>
    </row>
    <row r="25" spans="1:3">
      <c r="A25" t="str">
        <f>'Dry Cider'!B15</f>
        <v>Mayfayre Cider &amp; Perry</v>
      </c>
      <c r="B25" s="2" t="str">
        <f>'Dry Cider'!A15</f>
        <v>A16</v>
      </c>
      <c r="C25" s="4">
        <f>'Dry Cider'!P30</f>
        <v>5</v>
      </c>
    </row>
    <row r="26" spans="1:3">
      <c r="A26" t="str">
        <f>'Dry Cider'!B16</f>
        <v>Natural Riches</v>
      </c>
      <c r="B26" s="2" t="str">
        <f>'Dry Cider'!A16</f>
        <v>A10</v>
      </c>
      <c r="C26" s="4">
        <f>'Dry Cider'!Q30</f>
        <v>14</v>
      </c>
    </row>
    <row r="27" spans="1:3">
      <c r="A27" t="e">
        <f>'Dry Cider'!#REF!</f>
        <v>#REF!</v>
      </c>
      <c r="B27" s="2" t="e">
        <f>'Dry Cider'!#REF!</f>
        <v>#REF!</v>
      </c>
      <c r="C27" s="4" t="e">
        <f>'Dry Cider'!#REF!</f>
        <v>#REF!</v>
      </c>
    </row>
    <row r="28" spans="1:3">
      <c r="A28" t="str">
        <f>'Dry Cider'!B17</f>
        <v>Palmer's Upland Cider</v>
      </c>
      <c r="B28" s="2" t="str">
        <f>'Dry Cider'!A17</f>
        <v>A18</v>
      </c>
      <c r="C28" s="4">
        <f>'Dry Cider'!R30</f>
        <v>26</v>
      </c>
    </row>
    <row r="29" spans="1:3">
      <c r="A29" t="e">
        <f>'Dry Cider'!#REF!</f>
        <v>#REF!</v>
      </c>
      <c r="B29" s="2" t="e">
        <f>'Dry Cider'!#REF!</f>
        <v>#REF!</v>
      </c>
      <c r="C29" s="4" t="e">
        <f>'Dry Cider'!#REF!</f>
        <v>#REF!</v>
      </c>
    </row>
    <row r="30" spans="1:3">
      <c r="A30" t="e">
        <f>'Dry Cider'!#REF!</f>
        <v>#REF!</v>
      </c>
      <c r="B30" s="2" t="e">
        <f>'Dry Cider'!#REF!</f>
        <v>#REF!</v>
      </c>
      <c r="C30" s="4" t="e">
        <f>'Dry Cider'!#REF!</f>
        <v>#REF!</v>
      </c>
    </row>
    <row r="31" spans="1:3">
      <c r="A31" t="e">
        <f>'Dry Cider'!#REF!</f>
        <v>#REF!</v>
      </c>
      <c r="B31" s="2" t="e">
        <f>'Dry Cider'!#REF!</f>
        <v>#REF!</v>
      </c>
      <c r="C31" s="4" t="e">
        <f>'Dry Cider'!#REF!</f>
        <v>#REF!</v>
      </c>
    </row>
    <row r="32" spans="1:3">
      <c r="A32" t="e">
        <f>'Dry Cider'!#REF!</f>
        <v>#REF!</v>
      </c>
      <c r="B32" s="2" t="e">
        <f>'Dry Cider'!#REF!</f>
        <v>#REF!</v>
      </c>
      <c r="C32" s="4" t="e">
        <f>'Dry Cider'!#REF!</f>
        <v>#REF!</v>
      </c>
    </row>
    <row r="33" spans="1:3">
      <c r="A33" t="str">
        <f>'Dry Cider'!B18</f>
        <v>Ross-on-Wye Cider &amp; Perry Co</v>
      </c>
      <c r="B33" s="2" t="str">
        <f>'Dry Cider'!A18</f>
        <v>A17</v>
      </c>
      <c r="C33" s="4">
        <f>'Dry Cider'!S30</f>
        <v>5</v>
      </c>
    </row>
    <row r="34" spans="1:3">
      <c r="A34" t="str">
        <f>'Dry Cider'!B19</f>
        <v>Ruxton Cider</v>
      </c>
      <c r="C34" s="4">
        <f>'Dry Cider'!T30</f>
        <v>13</v>
      </c>
    </row>
    <row r="35" spans="1:3">
      <c r="A35" t="str">
        <f>'Dry Cider'!B20</f>
        <v>Seb's Cider</v>
      </c>
      <c r="C35" s="4">
        <f>'Dry Cider'!U30</f>
        <v>15</v>
      </c>
    </row>
    <row r="36" spans="1:3">
      <c r="A36" t="str">
        <f>'Dry Cider'!B21</f>
        <v xml:space="preserve">Springherne Cider </v>
      </c>
      <c r="C36" s="4">
        <f>'Dry Cider'!V30</f>
        <v>11</v>
      </c>
    </row>
    <row r="37" spans="1:3">
      <c r="A37" t="str">
        <f>'Dry Cider'!B22</f>
        <v>Tony's Double Vision Cider</v>
      </c>
      <c r="C37" s="4">
        <f>'Dry Cider'!W30</f>
        <v>5</v>
      </c>
    </row>
    <row r="38" spans="1:3">
      <c r="A38" t="e">
        <f>'Dry Cider'!#REF!</f>
        <v>#REF!</v>
      </c>
      <c r="C38" s="4" t="e">
        <f>'Dry Cider'!#REF!</f>
        <v>#REF!</v>
      </c>
    </row>
    <row r="39" spans="1:3">
      <c r="A39" t="e">
        <f>'Dry Cider'!#REF!</f>
        <v>#REF!</v>
      </c>
      <c r="C39" s="4" t="e">
        <f>'Dry Cider'!#REF!</f>
        <v>#REF!</v>
      </c>
    </row>
    <row r="40" spans="1:3">
      <c r="A40" t="str">
        <f>'Dry Cider'!B23</f>
        <v>Williams Brothers Cider</v>
      </c>
      <c r="C40" s="4">
        <f>'Dry Cider'!X30</f>
        <v>14</v>
      </c>
    </row>
    <row r="41" spans="1:3">
      <c r="A41" t="str">
        <f>'Dry Cider'!B24</f>
        <v>Wood Redding Cider and Perry - Ben</v>
      </c>
      <c r="C41" s="4">
        <f>'Dry Cider'!Y30</f>
        <v>5</v>
      </c>
    </row>
    <row r="42" spans="1:3">
      <c r="A42" t="e">
        <f>'Dry Cider'!#REF!</f>
        <v>#REF!</v>
      </c>
      <c r="C42" s="4" t="e">
        <f>'Dry Cider'!#REF!</f>
        <v>#REF!</v>
      </c>
    </row>
    <row r="43" spans="1:3">
      <c r="A43" t="str">
        <f>'Dry Cider'!B25</f>
        <v>Lorraine</v>
      </c>
      <c r="C43" s="4" t="e">
        <f>'Dry Cider'!#REF!</f>
        <v>#REF!</v>
      </c>
    </row>
    <row r="44" spans="1:3">
      <c r="A44" t="str">
        <f>'Dry Cider'!B26</f>
        <v>Jonny</v>
      </c>
      <c r="C44" s="4" t="e">
        <f>'Dry Cider'!#REF!</f>
        <v>#REF!</v>
      </c>
    </row>
    <row r="45" spans="1:3">
      <c r="A45" t="str">
        <f>'Dry Cider'!B27</f>
        <v>Rachel</v>
      </c>
      <c r="C45" s="4" t="e">
        <f>'Dry Cider'!#REF!</f>
        <v>#REF!</v>
      </c>
    </row>
    <row r="46" spans="1:3">
      <c r="A46" t="e">
        <f>'Dry Cider'!#REF!</f>
        <v>#REF!</v>
      </c>
      <c r="C46" s="4" t="e">
        <f>'Dry Cider'!#REF!</f>
        <v>#REF!</v>
      </c>
    </row>
    <row r="47" spans="1:3">
      <c r="A47" t="str">
        <f>'Dry Cider'!B28</f>
        <v>Marrianne</v>
      </c>
      <c r="C47" s="4" t="e">
        <f>'Dry Cider'!#REF!</f>
        <v>#REF!</v>
      </c>
    </row>
    <row r="48" spans="1:3">
      <c r="A48" t="e">
        <f>'Dry Cider'!#REF!</f>
        <v>#REF!</v>
      </c>
      <c r="C48" s="4" t="e">
        <f>'Dry Cider'!#REF!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F9" sqref="F9"/>
    </sheetView>
  </sheetViews>
  <sheetFormatPr defaultRowHeight="15"/>
  <cols>
    <col min="1" max="1" width="45.85546875" customWidth="1"/>
    <col min="2" max="2" width="16.85546875" customWidth="1"/>
    <col min="3" max="3" width="17.140625" customWidth="1"/>
  </cols>
  <sheetData>
    <row r="1" spans="1:3" s="5" customFormat="1" ht="23.25">
      <c r="A1" s="5" t="s">
        <v>95</v>
      </c>
      <c r="B1" s="2"/>
      <c r="C1" s="9"/>
    </row>
    <row r="2" spans="1:3" ht="23.25">
      <c r="A2" s="7" t="s">
        <v>18</v>
      </c>
      <c r="C2" s="6" t="s">
        <v>22</v>
      </c>
    </row>
    <row r="3" spans="1:3">
      <c r="A3" t="str">
        <f>'Dry Cider'!B17</f>
        <v>Palmer's Upland Cider</v>
      </c>
      <c r="B3" s="2" t="str">
        <f>'Dry Cider'!A17</f>
        <v>A18</v>
      </c>
      <c r="C3" s="4">
        <f>'Dry Cider'!R30</f>
        <v>26</v>
      </c>
    </row>
    <row r="4" spans="1:3">
      <c r="A4" t="str">
        <f>'Dry Cider'!B20</f>
        <v>Seb's Cider</v>
      </c>
      <c r="C4" s="4">
        <f>'Dry Cider'!U30</f>
        <v>15</v>
      </c>
    </row>
    <row r="5" spans="1:3">
      <c r="A5" t="str">
        <f>'Dry Cider'!B16</f>
        <v>Natural Riches</v>
      </c>
      <c r="B5" s="2" t="str">
        <f>'Dry Cider'!A16</f>
        <v>A10</v>
      </c>
      <c r="C5" s="4">
        <f>'Dry Cider'!Q30</f>
        <v>14</v>
      </c>
    </row>
    <row r="6" spans="1:3">
      <c r="A6" t="str">
        <f>'Dry Cider'!B23</f>
        <v>Williams Brothers Cider</v>
      </c>
      <c r="C6" s="4">
        <f>'Dry Cider'!X30</f>
        <v>14</v>
      </c>
    </row>
    <row r="7" spans="1:3">
      <c r="A7" t="str">
        <f>'Dry Cider'!B19</f>
        <v>Ruxton Cider</v>
      </c>
      <c r="C7" s="4">
        <f>'Dry Cider'!T30</f>
        <v>13</v>
      </c>
    </row>
    <row r="8" spans="1:3">
      <c r="A8" t="str">
        <f>'Dry Cider'!B21</f>
        <v xml:space="preserve">Springherne Cider </v>
      </c>
      <c r="C8" s="4">
        <f>'Dry Cider'!V30</f>
        <v>11</v>
      </c>
    </row>
    <row r="9" spans="1:3">
      <c r="A9" t="str">
        <f>'Dry Cider'!B9</f>
        <v>Gillow Cider</v>
      </c>
      <c r="B9" s="2" t="str">
        <f>'Dry Cider'!A9</f>
        <v>A6</v>
      </c>
      <c r="C9" s="4">
        <f>'Dry Cider'!J30</f>
        <v>4</v>
      </c>
    </row>
    <row r="10" spans="1:3">
      <c r="A10" t="str">
        <f>'Dry Cider'!B5</f>
        <v>Bramley, John</v>
      </c>
      <c r="B10" s="2" t="str">
        <f>'Dry Cider'!A5</f>
        <v>A19</v>
      </c>
      <c r="C10" s="4">
        <f>'Dry Cider'!F30</f>
        <v>7</v>
      </c>
    </row>
    <row r="11" spans="1:3">
      <c r="A11" t="str">
        <f>'Dry Cider'!B11</f>
        <v>Hancocks Meadow Farm</v>
      </c>
      <c r="B11" s="2" t="str">
        <f>'Dry Cider'!A11</f>
        <v>A21</v>
      </c>
      <c r="C11" s="4">
        <f>'Dry Cider'!L30</f>
        <v>6</v>
      </c>
    </row>
    <row r="12" spans="1:3">
      <c r="A12" t="str">
        <f>'Dry Cider'!B15</f>
        <v>Mayfayre Cider &amp; Perry</v>
      </c>
      <c r="B12" s="2" t="str">
        <f>'Dry Cider'!A15</f>
        <v>A16</v>
      </c>
      <c r="C12" s="4">
        <f>'Dry Cider'!P30</f>
        <v>5</v>
      </c>
    </row>
    <row r="13" spans="1:3">
      <c r="A13" t="str">
        <f>'Dry Cider'!B18</f>
        <v>Ross-on-Wye Cider &amp; Perry Co</v>
      </c>
      <c r="B13" s="2" t="str">
        <f>'Dry Cider'!A18</f>
        <v>A17</v>
      </c>
      <c r="C13" s="4">
        <f>'Dry Cider'!S30</f>
        <v>5</v>
      </c>
    </row>
    <row r="14" spans="1:3">
      <c r="A14" t="str">
        <f>'Dry Cider'!B22</f>
        <v>Tony's Double Vision Cider</v>
      </c>
      <c r="C14" s="4">
        <f>'Dry Cider'!W30</f>
        <v>5</v>
      </c>
    </row>
    <row r="15" spans="1:3">
      <c r="A15" t="str">
        <f>'Dry Cider'!B24</f>
        <v>Wood Redding Cider and Perry - Ben</v>
      </c>
      <c r="C15" s="4">
        <f>'Dry Cider'!Y30</f>
        <v>5</v>
      </c>
    </row>
    <row r="16" spans="1:3">
      <c r="A16" t="str">
        <f>'Dry Cider'!B12</f>
        <v>Henhope Cider</v>
      </c>
      <c r="B16" s="2" t="str">
        <f>'Dry Cider'!A12</f>
        <v>A7</v>
      </c>
      <c r="C16" s="4">
        <f>'Dry Cider'!M30</f>
        <v>4</v>
      </c>
    </row>
    <row r="17" spans="1:3">
      <c r="A17" t="str">
        <f>'Dry Cider'!B2</f>
        <v>Baker, Tom</v>
      </c>
      <c r="B17" s="2" t="str">
        <f>'Dry Cider'!A2</f>
        <v>A1</v>
      </c>
      <c r="C17" s="4">
        <f>'Dry Cider'!C30</f>
        <v>3</v>
      </c>
    </row>
    <row r="18" spans="1:3">
      <c r="A18" t="str">
        <f>'Dry Cider'!B10</f>
        <v>Hallets Cider</v>
      </c>
      <c r="B18" s="2" t="str">
        <f>'Dry Cider'!A10</f>
        <v>A20</v>
      </c>
      <c r="C18" s="4">
        <f>'Dry Cider'!K30</f>
        <v>3</v>
      </c>
    </row>
    <row r="19" spans="1:3">
      <c r="A19" t="str">
        <f>'Dry Cider'!B4</f>
        <v>Beard and Sabre Cider</v>
      </c>
      <c r="B19" s="2" t="str">
        <f>'Dry Cider'!A4</f>
        <v>A3</v>
      </c>
      <c r="C19" s="4">
        <f>'Dry Cider'!E30</f>
        <v>2</v>
      </c>
    </row>
    <row r="20" spans="1:3">
      <c r="A20" t="str">
        <f>'Dry Cider'!B8</f>
        <v>Davies, Bob</v>
      </c>
      <c r="B20" s="2" t="str">
        <f>'Dry Cider'!A8</f>
        <v>A15</v>
      </c>
      <c r="C20" s="4">
        <f>'Dry Cider'!I30</f>
        <v>2</v>
      </c>
    </row>
    <row r="21" spans="1:3">
      <c r="A21" t="str">
        <f>'Dry Cider'!B14</f>
        <v>Jolter Press - Gerry</v>
      </c>
      <c r="B21" s="2" t="str">
        <f>'Dry Cider'!A14</f>
        <v>A9</v>
      </c>
      <c r="C21" s="4">
        <f>'Dry Cider'!O30</f>
        <v>0</v>
      </c>
    </row>
    <row r="22" spans="1:3">
      <c r="A22" t="str">
        <f>'Dry Cider'!B3</f>
        <v>Barbourne Cider</v>
      </c>
      <c r="B22" s="2" t="str">
        <f>'Dry Cider'!A3</f>
        <v>A2</v>
      </c>
      <c r="C22" s="4">
        <f>'Dry Cider'!D30</f>
        <v>0</v>
      </c>
    </row>
    <row r="23" spans="1:3">
      <c r="A23" t="str">
        <f>'Dry Cider'!B6</f>
        <v>Brecon Beacons Cider - Hugh</v>
      </c>
      <c r="B23" s="2" t="str">
        <f>'Dry Cider'!A6</f>
        <v>A4</v>
      </c>
      <c r="C23" s="4">
        <f>'Dry Cider'!G30</f>
        <v>0</v>
      </c>
    </row>
    <row r="24" spans="1:3">
      <c r="A24" t="str">
        <f>'Dry Cider'!B7</f>
        <v>Castle, Rob</v>
      </c>
      <c r="B24" s="2" t="str">
        <f>'Dry Cider'!A7</f>
        <v>A5</v>
      </c>
      <c r="C24" s="4">
        <f>'Dry Cider'!H30</f>
        <v>0</v>
      </c>
    </row>
    <row r="25" spans="1:3">
      <c r="A25" t="str">
        <f>'Dry Cider'!B13</f>
        <v>Innocent Pilgrim</v>
      </c>
      <c r="B25" s="2" t="str">
        <f>'Dry Cider'!A13</f>
        <v>A8</v>
      </c>
      <c r="C25" s="4">
        <f>'Dry Cider'!N30</f>
        <v>0</v>
      </c>
    </row>
    <row r="26" spans="1:3">
      <c r="C26" s="4"/>
    </row>
  </sheetData>
  <printOptions gridLines="1"/>
  <pageMargins left="0.5" right="0.3" top="0.5" bottom="0.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7" sqref="D27"/>
    </sheetView>
  </sheetViews>
  <sheetFormatPr defaultRowHeight="15"/>
  <cols>
    <col min="2" max="2" width="37.28515625" customWidth="1"/>
  </cols>
  <sheetData>
    <row r="1" spans="1:21" s="11" customFormat="1" ht="18.75">
      <c r="A1" s="11">
        <v>2018</v>
      </c>
      <c r="B1" s="11" t="s">
        <v>0</v>
      </c>
      <c r="C1" s="11" t="str">
        <f>A2</f>
        <v>B17</v>
      </c>
      <c r="D1" s="11" t="str">
        <f>A3</f>
        <v>B19</v>
      </c>
      <c r="E1" s="11" t="str">
        <f>A4</f>
        <v>B11</v>
      </c>
      <c r="F1" s="11" t="str">
        <f>A5</f>
        <v>B10</v>
      </c>
      <c r="G1" s="11" t="str">
        <f>A6</f>
        <v>B9</v>
      </c>
      <c r="H1" s="11" t="str">
        <f>A7</f>
        <v>B8</v>
      </c>
      <c r="I1" s="11" t="str">
        <f>A8</f>
        <v>B7</v>
      </c>
      <c r="J1" s="11" t="str">
        <f>A9</f>
        <v>B18</v>
      </c>
      <c r="K1" s="11" t="str">
        <f>A10</f>
        <v>B6</v>
      </c>
      <c r="L1" s="11" t="str">
        <f>A11</f>
        <v>B16</v>
      </c>
      <c r="M1" s="11" t="str">
        <f>A13</f>
        <v>B12</v>
      </c>
      <c r="N1" s="11" t="str">
        <f>A14</f>
        <v>B5</v>
      </c>
      <c r="O1" s="11" t="str">
        <f>A15</f>
        <v>B14</v>
      </c>
      <c r="P1" s="11" t="str">
        <f>A16</f>
        <v>B15</v>
      </c>
      <c r="Q1" s="11" t="str">
        <f>A17</f>
        <v>B13</v>
      </c>
      <c r="R1" s="11" t="str">
        <f>A18</f>
        <v>B20</v>
      </c>
      <c r="S1" s="11" t="str">
        <f>A19</f>
        <v>B3</v>
      </c>
      <c r="T1" s="11" t="str">
        <f>A20</f>
        <v>B2</v>
      </c>
      <c r="U1" s="11" t="str">
        <f>A21</f>
        <v>B1</v>
      </c>
    </row>
    <row r="2" spans="1:21">
      <c r="A2" s="1" t="str">
        <f>'Entry Receipt'!D3</f>
        <v>B17</v>
      </c>
      <c r="B2" s="20" t="str">
        <f>IF('Entry Receipt'!D3="Nil"," ",'Entry Receipt'!A3)</f>
        <v>Artistraw</v>
      </c>
      <c r="C2" s="10"/>
      <c r="F2">
        <v>2</v>
      </c>
      <c r="H2">
        <v>3</v>
      </c>
      <c r="T2">
        <v>1</v>
      </c>
    </row>
    <row r="3" spans="1:21">
      <c r="A3" s="1" t="str">
        <f>'Entry Receipt'!D4</f>
        <v>B19</v>
      </c>
      <c r="B3" t="str">
        <f>IF('Entry Receipt'!D4="Nil"," ",'Entry Receipt'!A4)</f>
        <v>Bad Boy Cider</v>
      </c>
      <c r="D3" s="10"/>
    </row>
    <row r="4" spans="1:21">
      <c r="A4" s="1" t="str">
        <f>'Entry Receipt'!D6</f>
        <v>B11</v>
      </c>
      <c r="B4" t="str">
        <f>IF('Entry Receipt'!D6="Nil"," ",'Entry Receipt'!A6)</f>
        <v>Barbourne Cider</v>
      </c>
      <c r="E4" s="10"/>
    </row>
    <row r="5" spans="1:21">
      <c r="A5" s="1" t="str">
        <f>'Entry Receipt'!D7</f>
        <v>B10</v>
      </c>
      <c r="B5" s="20" t="str">
        <f>IF('Entry Receipt'!D7="Nil"," ",'Entry Receipt'!A7)</f>
        <v>Bartestree Cider Co</v>
      </c>
      <c r="C5">
        <v>3</v>
      </c>
      <c r="F5" s="10"/>
      <c r="N5">
        <v>1</v>
      </c>
      <c r="Q5">
        <v>2</v>
      </c>
    </row>
    <row r="6" spans="1:21">
      <c r="A6" s="1" t="str">
        <f>'Entry Receipt'!D8</f>
        <v>B9</v>
      </c>
      <c r="B6" s="20" t="str">
        <f>IF('Entry Receipt'!D8="Nil"," ",'Entry Receipt'!A8)</f>
        <v>Beard and Sabre Cider</v>
      </c>
      <c r="F6">
        <v>3</v>
      </c>
      <c r="G6" s="10"/>
      <c r="O6">
        <v>2</v>
      </c>
      <c r="T6">
        <v>1</v>
      </c>
    </row>
    <row r="7" spans="1:21">
      <c r="A7" s="1" t="str">
        <f>'Entry Receipt'!D10</f>
        <v>B8</v>
      </c>
      <c r="B7" s="20" t="str">
        <f>IF('Entry Receipt'!D10="Nil"," ",'Entry Receipt'!A10)</f>
        <v>Brecon Beacons Cider - Hugh</v>
      </c>
      <c r="C7">
        <v>2</v>
      </c>
      <c r="F7">
        <v>1</v>
      </c>
      <c r="H7" s="10"/>
      <c r="O7">
        <v>3</v>
      </c>
    </row>
    <row r="8" spans="1:21">
      <c r="A8" s="1" t="str">
        <f>'Entry Receipt'!D12</f>
        <v>B7</v>
      </c>
      <c r="B8" s="20" t="str">
        <f>IF('Entry Receipt'!D12="Nil"," ",'Entry Receipt'!A12)</f>
        <v>Carey Organics</v>
      </c>
      <c r="C8">
        <v>3</v>
      </c>
      <c r="F8">
        <v>2</v>
      </c>
      <c r="H8">
        <v>1</v>
      </c>
      <c r="I8" s="10"/>
    </row>
    <row r="9" spans="1:21">
      <c r="A9" s="1" t="str">
        <f>'Entry Receipt'!D14</f>
        <v>B18</v>
      </c>
      <c r="B9" t="str">
        <f>IF('Entry Receipt'!D14="Nil"," ",'Entry Receipt'!A14)</f>
        <v>Crimps</v>
      </c>
      <c r="J9" s="10"/>
    </row>
    <row r="10" spans="1:21">
      <c r="A10" s="1" t="str">
        <f>'Entry Receipt'!D17</f>
        <v>B6</v>
      </c>
      <c r="B10" s="20" t="str">
        <f>IF('Entry Receipt'!D17="Nil"," ",'Entry Receipt'!A17)</f>
        <v>Gregg's Pit Cider &amp; Perry</v>
      </c>
      <c r="C10">
        <v>3</v>
      </c>
      <c r="E10">
        <v>1</v>
      </c>
      <c r="H10">
        <v>2</v>
      </c>
      <c r="J10" s="1"/>
      <c r="K10" s="10"/>
    </row>
    <row r="11" spans="1:21">
      <c r="A11" s="1" t="str">
        <f>'Entry Receipt'!D19</f>
        <v>B16</v>
      </c>
      <c r="B11" s="20" t="str">
        <f>IF('Entry Receipt'!D19="Nil"," ",'Entry Receipt'!A19)</f>
        <v>Hallets Cider</v>
      </c>
      <c r="F11">
        <v>2</v>
      </c>
      <c r="J11" s="1"/>
      <c r="L11" s="10"/>
      <c r="M11">
        <v>1</v>
      </c>
      <c r="P11">
        <v>3</v>
      </c>
    </row>
    <row r="12" spans="1:21">
      <c r="A12" s="1" t="str">
        <f>'Entry Receipt'!D24</f>
        <v>Guest</v>
      </c>
      <c r="B12" s="20" t="str">
        <f>IF('Entry Receipt'!D24="Nil"," ",'Entry Receipt'!A24)</f>
        <v>Jolter Press - Gerry</v>
      </c>
      <c r="H12">
        <v>3</v>
      </c>
      <c r="J12" s="1"/>
      <c r="K12">
        <v>2</v>
      </c>
      <c r="N12">
        <v>1</v>
      </c>
    </row>
    <row r="13" spans="1:21">
      <c r="A13" s="1" t="str">
        <f>'Entry Receipt'!D26</f>
        <v>B12</v>
      </c>
      <c r="B13" s="20" t="str">
        <f>IF('Entry Receipt'!D26="Nil"," ",'Entry Receipt'!A26)</f>
        <v>Mayfayre Cider &amp; Perry</v>
      </c>
      <c r="F13">
        <v>1</v>
      </c>
      <c r="J13" s="1"/>
      <c r="M13" s="10"/>
      <c r="O13">
        <v>3</v>
      </c>
      <c r="R13">
        <v>2</v>
      </c>
    </row>
    <row r="14" spans="1:21">
      <c r="A14" s="1" t="str">
        <f>'Entry Receipt'!D27</f>
        <v>B5</v>
      </c>
      <c r="B14" s="20" t="str">
        <f>IF('Entry Receipt'!D27="Nil"," ",'Entry Receipt'!A27)</f>
        <v>Natural Riches</v>
      </c>
      <c r="G14">
        <v>2</v>
      </c>
      <c r="L14">
        <v>1</v>
      </c>
      <c r="N14" s="10"/>
      <c r="T14">
        <v>3</v>
      </c>
    </row>
    <row r="15" spans="1:21">
      <c r="A15" s="1" t="str">
        <f>'Entry Receipt'!D29</f>
        <v>B14</v>
      </c>
      <c r="B15" s="20" t="str">
        <f>IF('Entry Receipt'!D29="Nil"," ",'Entry Receipt'!A29)</f>
        <v>Palmer's Upland Cider</v>
      </c>
      <c r="C15">
        <v>3</v>
      </c>
      <c r="F15">
        <v>2</v>
      </c>
      <c r="H15">
        <v>1</v>
      </c>
      <c r="O15" s="10"/>
    </row>
    <row r="16" spans="1:21">
      <c r="A16" s="1" t="str">
        <f>'Entry Receipt'!D31</f>
        <v>B15</v>
      </c>
      <c r="B16" t="str">
        <f>IF('Entry Receipt'!D31="Nil"," ",'Entry Receipt'!A31)</f>
        <v>Ragged Stone Cider - Naked Orchards</v>
      </c>
      <c r="P16" s="10"/>
    </row>
    <row r="17" spans="1:22">
      <c r="A17" s="1" t="str">
        <f>'Entry Receipt'!D34</f>
        <v>B13</v>
      </c>
      <c r="B17" s="20" t="str">
        <f>IF('Entry Receipt'!D34="Nil"," ",'Entry Receipt'!A34)</f>
        <v>Ross-on-Wye Cider &amp; Perry Co</v>
      </c>
      <c r="F17">
        <v>2</v>
      </c>
      <c r="G17">
        <v>1</v>
      </c>
      <c r="N17">
        <v>3</v>
      </c>
      <c r="Q17" s="10"/>
    </row>
    <row r="18" spans="1:22">
      <c r="A18" s="1" t="str">
        <f>'Entry Receipt'!D36</f>
        <v>B20</v>
      </c>
      <c r="B18" t="str">
        <f>IF('Entry Receipt'!D36="Nil"," ",'Entry Receipt'!A36)</f>
        <v>Seb's Cider</v>
      </c>
      <c r="R18" s="10"/>
    </row>
    <row r="19" spans="1:22">
      <c r="A19" s="1" t="str">
        <f>'Entry Receipt'!D40</f>
        <v>B3</v>
      </c>
      <c r="B19" t="str">
        <f>IF('Entry Receipt'!D40="Nil"," ",'Entry Receipt'!A40)</f>
        <v>Ty Gwyn Cider</v>
      </c>
      <c r="S19" s="10"/>
    </row>
    <row r="20" spans="1:22">
      <c r="A20" s="1" t="str">
        <f>'Entry Receipt'!D41</f>
        <v>B2</v>
      </c>
      <c r="B20" s="20" t="str">
        <f>IF('Entry Receipt'!D41="Nil"," ",'Entry Receipt'!A41)</f>
        <v>Williams Brothers Cider</v>
      </c>
      <c r="E20">
        <v>1</v>
      </c>
      <c r="H20">
        <v>3</v>
      </c>
      <c r="S20">
        <v>2</v>
      </c>
      <c r="T20" s="10"/>
    </row>
    <row r="21" spans="1:22">
      <c r="A21" s="1" t="str">
        <f>'Entry Receipt'!D42</f>
        <v>B1</v>
      </c>
      <c r="B21" s="20" t="str">
        <f>IF('Entry Receipt'!D42="Nil"," ",'Entry Receipt'!A42)</f>
        <v>Wood Redding Cider and Perry - Ben</v>
      </c>
      <c r="G21">
        <v>1</v>
      </c>
      <c r="M21">
        <v>3</v>
      </c>
      <c r="N21">
        <v>2</v>
      </c>
      <c r="U21" s="10"/>
    </row>
    <row r="22" spans="1:22">
      <c r="A22" s="1" t="str">
        <f>'Entry Receipt'!D44</f>
        <v>Guest</v>
      </c>
      <c r="B22" s="20" t="str">
        <f>IF('Entry Receipt'!D44="Nil"," ",'Entry Receipt'!A44)</f>
        <v>Lorraine</v>
      </c>
      <c r="C22">
        <v>2</v>
      </c>
      <c r="F22">
        <v>3</v>
      </c>
      <c r="O22">
        <v>1</v>
      </c>
    </row>
    <row r="23" spans="1:22">
      <c r="A23" s="1" t="str">
        <f>'Entry Receipt'!D46</f>
        <v>Guest</v>
      </c>
      <c r="B23" t="str">
        <f>IF('Entry Receipt'!D46="Nil"," ",'Entry Receipt'!A46)</f>
        <v>Rachel</v>
      </c>
      <c r="E23">
        <v>1</v>
      </c>
      <c r="F23">
        <v>3</v>
      </c>
      <c r="N23">
        <v>2</v>
      </c>
    </row>
    <row r="24" spans="1:22">
      <c r="A24" s="1" t="str">
        <f>'Entry Receipt'!D50</f>
        <v>Guest</v>
      </c>
      <c r="B24" s="20" t="str">
        <f>IF('Entry Receipt'!D50="Nil"," ",'Entry Receipt'!A50)</f>
        <v>Chris Fairs</v>
      </c>
      <c r="E24">
        <v>2</v>
      </c>
      <c r="R24">
        <v>3</v>
      </c>
      <c r="T24">
        <v>1</v>
      </c>
      <c r="V24" s="10"/>
    </row>
    <row r="25" spans="1:22">
      <c r="A25" s="1"/>
      <c r="C25">
        <f>SUM(C2:C24)</f>
        <v>16</v>
      </c>
      <c r="D25">
        <f>SUM(D2:D24)</f>
        <v>0</v>
      </c>
      <c r="E25">
        <f>SUM(E2:E24)</f>
        <v>5</v>
      </c>
      <c r="F25">
        <f>SUM(F2:F24)</f>
        <v>21</v>
      </c>
      <c r="G25">
        <f>SUM(G2:G24)</f>
        <v>4</v>
      </c>
      <c r="H25">
        <f>SUM(H2:H24)</f>
        <v>13</v>
      </c>
      <c r="I25">
        <f>SUM(I2:I24)</f>
        <v>0</v>
      </c>
      <c r="J25">
        <f>SUM(J2:J24)</f>
        <v>0</v>
      </c>
      <c r="K25">
        <f>SUM(K2:K24)</f>
        <v>2</v>
      </c>
      <c r="L25">
        <f>SUM(L2:L24)</f>
        <v>1</v>
      </c>
      <c r="M25">
        <f>SUM(M2:M24)</f>
        <v>4</v>
      </c>
      <c r="N25">
        <f>SUM(N2:N24)</f>
        <v>9</v>
      </c>
      <c r="O25">
        <f>SUM(O2:O24)</f>
        <v>9</v>
      </c>
      <c r="P25">
        <f>SUM(P2:P24)</f>
        <v>3</v>
      </c>
      <c r="Q25">
        <f>SUM(Q2:Q24)</f>
        <v>2</v>
      </c>
      <c r="R25">
        <f>SUM(R2:R24)</f>
        <v>5</v>
      </c>
      <c r="S25">
        <f>SUM(S2:S24)</f>
        <v>2</v>
      </c>
      <c r="T25">
        <f>SUM(T2:T24)</f>
        <v>6</v>
      </c>
      <c r="U25">
        <f>SUM(U2:U24)</f>
        <v>0</v>
      </c>
      <c r="V25">
        <f>SUM(V2:V24)</f>
        <v>0</v>
      </c>
    </row>
  </sheetData>
  <pageMargins left="0.7" right="0.7" top="0.5" bottom="0.5" header="0.3" footer="0.3"/>
  <pageSetup paperSize="9" orientation="landscape" verticalDpi="0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9"/>
  <sheetViews>
    <sheetView topLeftCell="A16" workbookViewId="0">
      <selection activeCell="A2" sqref="A2:C49"/>
    </sheetView>
  </sheetViews>
  <sheetFormatPr defaultRowHeight="15"/>
  <cols>
    <col min="1" max="1" width="45.28515625" customWidth="1"/>
    <col min="2" max="2" width="13.28515625" customWidth="1"/>
  </cols>
  <sheetData>
    <row r="1" spans="1:3" s="1" customFormat="1">
      <c r="A1" s="1" t="s">
        <v>11</v>
      </c>
      <c r="C1" s="1" t="s">
        <v>10</v>
      </c>
    </row>
    <row r="2" spans="1:3">
      <c r="A2" t="str">
        <f>'Medium Cider'!B2</f>
        <v>Artistraw</v>
      </c>
      <c r="B2" s="1" t="str">
        <f>'Entry Receipt'!D3</f>
        <v>B17</v>
      </c>
      <c r="C2">
        <f>'Medium Cider'!C25</f>
        <v>16</v>
      </c>
    </row>
    <row r="3" spans="1:3">
      <c r="A3" t="str">
        <f>'Medium Cider'!B3</f>
        <v>Bad Boy Cider</v>
      </c>
      <c r="B3" s="1" t="str">
        <f>'Entry Receipt'!D4</f>
        <v>B19</v>
      </c>
      <c r="C3">
        <f>'Medium Cider'!D25</f>
        <v>0</v>
      </c>
    </row>
    <row r="4" spans="1:3">
      <c r="A4" t="e">
        <f>'Medium Cider'!#REF!</f>
        <v>#REF!</v>
      </c>
      <c r="B4" s="1" t="str">
        <f>'Entry Receipt'!D5</f>
        <v>Nil</v>
      </c>
      <c r="C4" t="e">
        <f>'Medium Cider'!#REF!</f>
        <v>#REF!</v>
      </c>
    </row>
    <row r="5" spans="1:3">
      <c r="A5" t="str">
        <f>'Medium Cider'!B4</f>
        <v>Barbourne Cider</v>
      </c>
      <c r="B5" s="1" t="str">
        <f>'Entry Receipt'!D6</f>
        <v>B11</v>
      </c>
      <c r="C5">
        <f>'Medium Cider'!E25</f>
        <v>5</v>
      </c>
    </row>
    <row r="6" spans="1:3">
      <c r="A6" t="str">
        <f>'Medium Cider'!B5</f>
        <v>Bartestree Cider Co</v>
      </c>
      <c r="B6" s="1" t="str">
        <f>'Entry Receipt'!D7</f>
        <v>B10</v>
      </c>
      <c r="C6">
        <f>'Medium Cider'!F25</f>
        <v>21</v>
      </c>
    </row>
    <row r="7" spans="1:3">
      <c r="A7" t="str">
        <f>'Medium Cider'!B6</f>
        <v>Beard and Sabre Cider</v>
      </c>
      <c r="B7" s="1" t="str">
        <f>'Entry Receipt'!D8</f>
        <v>B9</v>
      </c>
      <c r="C7">
        <f>'Medium Cider'!G25</f>
        <v>4</v>
      </c>
    </row>
    <row r="8" spans="1:3">
      <c r="A8" t="e">
        <f>'Medium Cider'!#REF!</f>
        <v>#REF!</v>
      </c>
      <c r="B8" s="1" t="str">
        <f>'Entry Receipt'!D9</f>
        <v>Nil</v>
      </c>
      <c r="C8" t="e">
        <f>'Medium Cider'!#REF!</f>
        <v>#REF!</v>
      </c>
    </row>
    <row r="9" spans="1:3">
      <c r="A9" t="str">
        <f>'Medium Cider'!B7</f>
        <v>Brecon Beacons Cider - Hugh</v>
      </c>
      <c r="B9" s="1" t="str">
        <f>'Entry Receipt'!D10</f>
        <v>B8</v>
      </c>
      <c r="C9">
        <f>'Medium Cider'!H25</f>
        <v>13</v>
      </c>
    </row>
    <row r="10" spans="1:3">
      <c r="A10" t="e">
        <f>'Medium Cider'!#REF!</f>
        <v>#REF!</v>
      </c>
      <c r="B10" s="1" t="str">
        <f>'Entry Receipt'!D11</f>
        <v>Nil</v>
      </c>
      <c r="C10" t="e">
        <f>'Medium Cider'!#REF!</f>
        <v>#REF!</v>
      </c>
    </row>
    <row r="11" spans="1:3">
      <c r="A11" t="str">
        <f>'Medium Cider'!B8</f>
        <v>Carey Organics</v>
      </c>
      <c r="B11" s="1" t="str">
        <f>'Entry Receipt'!D12</f>
        <v>B7</v>
      </c>
      <c r="C11">
        <f>'Medium Cider'!I25</f>
        <v>0</v>
      </c>
    </row>
    <row r="12" spans="1:3">
      <c r="A12" t="e">
        <f>'Medium Cider'!#REF!</f>
        <v>#REF!</v>
      </c>
      <c r="B12" s="1" t="str">
        <f>'Entry Receipt'!D13</f>
        <v>Nil</v>
      </c>
      <c r="C12" t="e">
        <f>'Medium Cider'!#REF!</f>
        <v>#REF!</v>
      </c>
    </row>
    <row r="13" spans="1:3">
      <c r="A13" t="str">
        <f>'Medium Cider'!B9</f>
        <v>Crimps</v>
      </c>
      <c r="B13" s="1" t="str">
        <f>'Entry Receipt'!D14</f>
        <v>B18</v>
      </c>
      <c r="C13">
        <f>'Medium Cider'!J25</f>
        <v>0</v>
      </c>
    </row>
    <row r="14" spans="1:3">
      <c r="A14" t="e">
        <f>'Medium Cider'!#REF!</f>
        <v>#REF!</v>
      </c>
      <c r="B14" s="1" t="str">
        <f>'Entry Receipt'!D15</f>
        <v>Nil</v>
      </c>
      <c r="C14" t="e">
        <f>'Medium Cider'!#REF!</f>
        <v>#REF!</v>
      </c>
    </row>
    <row r="15" spans="1:3">
      <c r="A15" t="e">
        <f>'Medium Cider'!#REF!</f>
        <v>#REF!</v>
      </c>
      <c r="B15" s="1" t="str">
        <f>'Entry Receipt'!D16</f>
        <v>Nil</v>
      </c>
      <c r="C15" t="e">
        <f>'Medium Cider'!#REF!</f>
        <v>#REF!</v>
      </c>
    </row>
    <row r="16" spans="1:3">
      <c r="A16" t="str">
        <f>'Medium Cider'!B10</f>
        <v>Gregg's Pit Cider &amp; Perry</v>
      </c>
      <c r="B16" s="1" t="str">
        <f>'Entry Receipt'!D17</f>
        <v>B6</v>
      </c>
      <c r="C16">
        <f>'Medium Cider'!K25</f>
        <v>2</v>
      </c>
    </row>
    <row r="17" spans="1:3">
      <c r="A17" t="e">
        <f>'Medium Cider'!#REF!</f>
        <v>#REF!</v>
      </c>
      <c r="B17" s="1" t="str">
        <f>'Entry Receipt'!D18</f>
        <v>Nil</v>
      </c>
      <c r="C17" t="e">
        <f>'Medium Cider'!#REF!</f>
        <v>#REF!</v>
      </c>
    </row>
    <row r="18" spans="1:3">
      <c r="A18" t="str">
        <f>'Medium Cider'!B11</f>
        <v>Hallets Cider</v>
      </c>
      <c r="B18" s="1" t="str">
        <f>'Entry Receipt'!D19</f>
        <v>B16</v>
      </c>
      <c r="C18">
        <f>'Medium Cider'!L25</f>
        <v>1</v>
      </c>
    </row>
    <row r="19" spans="1:3">
      <c r="A19" t="e">
        <f>'Medium Cider'!#REF!</f>
        <v>#REF!</v>
      </c>
      <c r="B19" s="1" t="str">
        <f>'Entry Receipt'!D20</f>
        <v>Nil</v>
      </c>
      <c r="C19" t="e">
        <f>'Medium Cider'!#REF!</f>
        <v>#REF!</v>
      </c>
    </row>
    <row r="20" spans="1:3">
      <c r="A20" t="e">
        <f>'Medium Cider'!#REF!</f>
        <v>#REF!</v>
      </c>
      <c r="B20" s="1" t="str">
        <f>'Entry Receipt'!D21</f>
        <v>Nil</v>
      </c>
      <c r="C20" t="e">
        <f>'Medium Cider'!#REF!</f>
        <v>#REF!</v>
      </c>
    </row>
    <row r="21" spans="1:3">
      <c r="A21" t="e">
        <f>'Medium Cider'!#REF!</f>
        <v>#REF!</v>
      </c>
      <c r="B21" s="1" t="str">
        <f>'Entry Receipt'!D22</f>
        <v>Nil</v>
      </c>
      <c r="C21" t="e">
        <f>'Medium Cider'!#REF!</f>
        <v>#REF!</v>
      </c>
    </row>
    <row r="22" spans="1:3">
      <c r="A22" t="e">
        <f>'Medium Cider'!#REF!</f>
        <v>#REF!</v>
      </c>
      <c r="B22" s="1" t="str">
        <f>'Entry Receipt'!D23</f>
        <v>Nil</v>
      </c>
      <c r="C22" t="e">
        <f>'Medium Cider'!#REF!</f>
        <v>#REF!</v>
      </c>
    </row>
    <row r="23" spans="1:3">
      <c r="A23" t="str">
        <f>'Medium Cider'!B12</f>
        <v>Jolter Press - Gerry</v>
      </c>
      <c r="B23" s="1" t="str">
        <f>'Entry Receipt'!D24</f>
        <v>Guest</v>
      </c>
      <c r="C23" t="e">
        <f>'Medium Cider'!#REF!</f>
        <v>#REF!</v>
      </c>
    </row>
    <row r="24" spans="1:3">
      <c r="A24" t="e">
        <f>'Medium Cider'!#REF!</f>
        <v>#REF!</v>
      </c>
      <c r="B24" s="1" t="str">
        <f>'Entry Receipt'!D25</f>
        <v>Nil</v>
      </c>
      <c r="C24" t="e">
        <f>'Medium Cider'!#REF!</f>
        <v>#REF!</v>
      </c>
    </row>
    <row r="25" spans="1:3">
      <c r="A25" t="str">
        <f>'Medium Cider'!B13</f>
        <v>Mayfayre Cider &amp; Perry</v>
      </c>
      <c r="B25" s="1" t="str">
        <f>'Entry Receipt'!D26</f>
        <v>B12</v>
      </c>
      <c r="C25">
        <f>'Medium Cider'!M25</f>
        <v>4</v>
      </c>
    </row>
    <row r="26" spans="1:3">
      <c r="A26" t="str">
        <f>'Medium Cider'!B14</f>
        <v>Natural Riches</v>
      </c>
      <c r="B26" s="1" t="str">
        <f>'Entry Receipt'!D27</f>
        <v>B5</v>
      </c>
      <c r="C26">
        <f>'Medium Cider'!N25</f>
        <v>9</v>
      </c>
    </row>
    <row r="27" spans="1:3">
      <c r="A27" t="e">
        <f>'Medium Cider'!#REF!</f>
        <v>#REF!</v>
      </c>
      <c r="B27" s="1" t="str">
        <f>'Entry Receipt'!D28</f>
        <v>Nil</v>
      </c>
      <c r="C27" t="e">
        <f>'Medium Cider'!#REF!</f>
        <v>#REF!</v>
      </c>
    </row>
    <row r="28" spans="1:3">
      <c r="A28" t="str">
        <f>'Medium Cider'!B15</f>
        <v>Palmer's Upland Cider</v>
      </c>
      <c r="B28" s="1" t="str">
        <f>'Entry Receipt'!D29</f>
        <v>B14</v>
      </c>
      <c r="C28">
        <f>'Medium Cider'!O25</f>
        <v>9</v>
      </c>
    </row>
    <row r="29" spans="1:3">
      <c r="A29" t="e">
        <f>'Medium Cider'!#REF!</f>
        <v>#REF!</v>
      </c>
      <c r="B29" s="1" t="str">
        <f>'Entry Receipt'!D30</f>
        <v>Nil</v>
      </c>
      <c r="C29" t="e">
        <f>'Medium Cider'!#REF!</f>
        <v>#REF!</v>
      </c>
    </row>
    <row r="30" spans="1:3">
      <c r="A30" t="str">
        <f>'Medium Cider'!B16</f>
        <v>Ragged Stone Cider - Naked Orchards</v>
      </c>
      <c r="B30" s="1" t="str">
        <f>'Entry Receipt'!D31</f>
        <v>B15</v>
      </c>
      <c r="C30">
        <f>'Medium Cider'!P25</f>
        <v>3</v>
      </c>
    </row>
    <row r="31" spans="1:3">
      <c r="A31" t="e">
        <f>'Medium Cider'!#REF!</f>
        <v>#REF!</v>
      </c>
      <c r="B31" s="1" t="str">
        <f>'Entry Receipt'!D32</f>
        <v>Nil</v>
      </c>
      <c r="C31" t="e">
        <f>'Medium Cider'!#REF!</f>
        <v>#REF!</v>
      </c>
    </row>
    <row r="32" spans="1:3">
      <c r="A32" t="e">
        <f>'Medium Cider'!#REF!</f>
        <v>#REF!</v>
      </c>
      <c r="B32" s="1" t="str">
        <f>'Entry Receipt'!D33</f>
        <v>Nil</v>
      </c>
      <c r="C32" t="e">
        <f>'Medium Cider'!#REF!</f>
        <v>#REF!</v>
      </c>
    </row>
    <row r="33" spans="1:3">
      <c r="A33" t="str">
        <f>'Medium Cider'!B17</f>
        <v>Ross-on-Wye Cider &amp; Perry Co</v>
      </c>
      <c r="B33" s="1" t="str">
        <f>'Entry Receipt'!D34</f>
        <v>B13</v>
      </c>
      <c r="C33">
        <f>'Medium Cider'!Q25</f>
        <v>2</v>
      </c>
    </row>
    <row r="34" spans="1:3">
      <c r="A34" t="e">
        <f>'Medium Cider'!#REF!</f>
        <v>#REF!</v>
      </c>
      <c r="B34" s="1" t="str">
        <f>'Entry Receipt'!D35</f>
        <v>Nil</v>
      </c>
      <c r="C34" t="e">
        <f>'Medium Cider'!#REF!</f>
        <v>#REF!</v>
      </c>
    </row>
    <row r="35" spans="1:3">
      <c r="A35" t="str">
        <f>'Medium Cider'!B18</f>
        <v>Seb's Cider</v>
      </c>
      <c r="B35" s="1" t="str">
        <f>'Entry Receipt'!D36</f>
        <v>B20</v>
      </c>
      <c r="C35">
        <f>'Medium Cider'!R25</f>
        <v>5</v>
      </c>
    </row>
    <row r="36" spans="1:3">
      <c r="A36" t="e">
        <f>'Medium Cider'!#REF!</f>
        <v>#REF!</v>
      </c>
      <c r="B36" s="1" t="str">
        <f>'Entry Receipt'!D37</f>
        <v>Nil</v>
      </c>
      <c r="C36" t="e">
        <f>'Medium Cider'!#REF!</f>
        <v>#REF!</v>
      </c>
    </row>
    <row r="37" spans="1:3">
      <c r="A37" t="e">
        <f>'Medium Cider'!#REF!</f>
        <v>#REF!</v>
      </c>
      <c r="B37" s="1" t="str">
        <f>'Entry Receipt'!D38</f>
        <v>Nil</v>
      </c>
      <c r="C37" t="e">
        <f>'Medium Cider'!#REF!</f>
        <v>#REF!</v>
      </c>
    </row>
    <row r="38" spans="1:3">
      <c r="A38" t="e">
        <f>'Medium Cider'!#REF!</f>
        <v>#REF!</v>
      </c>
      <c r="B38" s="1" t="str">
        <f>'Entry Receipt'!D39</f>
        <v>Nil</v>
      </c>
      <c r="C38" t="e">
        <f>'Medium Cider'!#REF!</f>
        <v>#REF!</v>
      </c>
    </row>
    <row r="39" spans="1:3">
      <c r="A39" t="str">
        <f>'Medium Cider'!B19</f>
        <v>Ty Gwyn Cider</v>
      </c>
      <c r="B39" s="1" t="str">
        <f>'Entry Receipt'!D40</f>
        <v>B3</v>
      </c>
      <c r="C39">
        <f>'Medium Cider'!S25</f>
        <v>2</v>
      </c>
    </row>
    <row r="40" spans="1:3">
      <c r="A40" t="str">
        <f>'Medium Cider'!B20</f>
        <v>Williams Brothers Cider</v>
      </c>
      <c r="B40" s="1" t="str">
        <f>'Entry Receipt'!D41</f>
        <v>B2</v>
      </c>
      <c r="C40">
        <f>'Medium Cider'!T25</f>
        <v>6</v>
      </c>
    </row>
    <row r="41" spans="1:3">
      <c r="A41" t="str">
        <f>'Medium Cider'!B21</f>
        <v>Wood Redding Cider and Perry - Ben</v>
      </c>
      <c r="B41" s="1" t="str">
        <f>'Entry Receipt'!D42</f>
        <v>B1</v>
      </c>
      <c r="C41">
        <f>'Medium Cider'!U25</f>
        <v>0</v>
      </c>
    </row>
    <row r="42" spans="1:3">
      <c r="A42" t="e">
        <f>'Medium Cider'!#REF!</f>
        <v>#REF!</v>
      </c>
      <c r="B42" s="1" t="str">
        <f>'Entry Receipt'!D43</f>
        <v>Guest</v>
      </c>
      <c r="C42" t="e">
        <f>'Medium Cider'!#REF!</f>
        <v>#REF!</v>
      </c>
    </row>
    <row r="43" spans="1:3">
      <c r="A43" t="str">
        <f>'Medium Cider'!B22</f>
        <v>Lorraine</v>
      </c>
      <c r="B43" s="1" t="str">
        <f>'Entry Receipt'!D44</f>
        <v>Guest</v>
      </c>
      <c r="C43" t="e">
        <f>'Medium Cider'!#REF!</f>
        <v>#REF!</v>
      </c>
    </row>
    <row r="44" spans="1:3">
      <c r="A44" t="e">
        <f>'Medium Cider'!#REF!</f>
        <v>#REF!</v>
      </c>
      <c r="B44" s="1" t="str">
        <f>'Entry Receipt'!D45</f>
        <v>Guest</v>
      </c>
      <c r="C44" t="e">
        <f>'Medium Cider'!#REF!</f>
        <v>#REF!</v>
      </c>
    </row>
    <row r="45" spans="1:3">
      <c r="A45" t="str">
        <f>'Medium Cider'!B23</f>
        <v>Rachel</v>
      </c>
      <c r="B45" s="1" t="str">
        <f>'Entry Receipt'!D46</f>
        <v>Guest</v>
      </c>
      <c r="C45" t="e">
        <f>'Medium Cider'!#REF!</f>
        <v>#REF!</v>
      </c>
    </row>
    <row r="46" spans="1:3">
      <c r="A46" t="e">
        <f>'Medium Cider'!#REF!</f>
        <v>#REF!</v>
      </c>
      <c r="B46" s="1" t="str">
        <f>'Entry Receipt'!D47</f>
        <v>Guest</v>
      </c>
      <c r="C46" t="e">
        <f>'Medium Cider'!#REF!</f>
        <v>#REF!</v>
      </c>
    </row>
    <row r="47" spans="1:3">
      <c r="A47" t="e">
        <f>'Medium Cider'!#REF!</f>
        <v>#REF!</v>
      </c>
      <c r="B47" s="1" t="str">
        <f>'Entry Receipt'!D48</f>
        <v>Guest</v>
      </c>
      <c r="C47" t="e">
        <f>'Medium Cider'!#REF!</f>
        <v>#REF!</v>
      </c>
    </row>
    <row r="48" spans="1:3">
      <c r="A48" t="e">
        <f>'Medium Cider'!#REF!</f>
        <v>#REF!</v>
      </c>
      <c r="B48" s="1" t="str">
        <f>'Entry Receipt'!D49</f>
        <v>Guest</v>
      </c>
      <c r="C48" t="e">
        <f>'Medium Cider'!#REF!</f>
        <v>#REF!</v>
      </c>
    </row>
    <row r="49" spans="1:3">
      <c r="A49" t="str">
        <f>'Medium Cider'!B24</f>
        <v>Chris Fairs</v>
      </c>
      <c r="B49" s="1" t="str">
        <f>'Entry Receipt'!D50</f>
        <v>Guest</v>
      </c>
      <c r="C49">
        <f>'Medium Cider'!V25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25" sqref="C25"/>
    </sheetView>
  </sheetViews>
  <sheetFormatPr defaultRowHeight="15"/>
  <cols>
    <col min="1" max="1" width="36.7109375" customWidth="1"/>
    <col min="2" max="2" width="11" customWidth="1"/>
    <col min="3" max="3" width="20.140625" customWidth="1"/>
  </cols>
  <sheetData>
    <row r="1" spans="1:3" ht="23.25">
      <c r="A1" s="5" t="s">
        <v>19</v>
      </c>
      <c r="B1" s="6"/>
      <c r="C1" s="6" t="s">
        <v>22</v>
      </c>
    </row>
    <row r="2" spans="1:3">
      <c r="A2" t="str">
        <f>'Medium Cider'!B5</f>
        <v>Bartestree Cider Co</v>
      </c>
      <c r="B2" s="1" t="str">
        <f>'Entry Receipt'!D7</f>
        <v>B10</v>
      </c>
      <c r="C2">
        <f>'Medium Cider'!F25</f>
        <v>21</v>
      </c>
    </row>
    <row r="3" spans="1:3">
      <c r="A3" t="str">
        <f>'Medium Cider'!B2</f>
        <v>Artistraw</v>
      </c>
      <c r="B3" s="1" t="str">
        <f>'Entry Receipt'!D3</f>
        <v>B17</v>
      </c>
      <c r="C3">
        <f>'Medium Cider'!C25</f>
        <v>16</v>
      </c>
    </row>
    <row r="4" spans="1:3">
      <c r="A4" t="str">
        <f>'Medium Cider'!B7</f>
        <v>Brecon Beacons Cider - Hugh</v>
      </c>
      <c r="B4" s="1" t="str">
        <f>'Entry Receipt'!D10</f>
        <v>B8</v>
      </c>
      <c r="C4">
        <f>'Medium Cider'!H25</f>
        <v>13</v>
      </c>
    </row>
    <row r="5" spans="1:3">
      <c r="A5" t="str">
        <f>'Medium Cider'!B14</f>
        <v>Natural Riches</v>
      </c>
      <c r="B5" s="1" t="str">
        <f>'Entry Receipt'!D27</f>
        <v>B5</v>
      </c>
      <c r="C5">
        <f>'Medium Cider'!N25</f>
        <v>9</v>
      </c>
    </row>
    <row r="6" spans="1:3">
      <c r="A6" t="str">
        <f>'Medium Cider'!B15</f>
        <v>Palmer's Upland Cider</v>
      </c>
      <c r="B6" s="1" t="str">
        <f>'Entry Receipt'!D29</f>
        <v>B14</v>
      </c>
      <c r="C6">
        <f>'Medium Cider'!O25</f>
        <v>9</v>
      </c>
    </row>
    <row r="7" spans="1:3">
      <c r="A7" t="str">
        <f>'Medium Cider'!B20</f>
        <v>Williams Brothers Cider</v>
      </c>
      <c r="B7" s="1" t="str">
        <f>'Entry Receipt'!D41</f>
        <v>B2</v>
      </c>
      <c r="C7">
        <f>'Medium Cider'!T25</f>
        <v>6</v>
      </c>
    </row>
    <row r="8" spans="1:3">
      <c r="A8" t="str">
        <f>'Medium Cider'!B18</f>
        <v>Seb's Cider</v>
      </c>
      <c r="B8" s="1" t="str">
        <f>'Entry Receipt'!D36</f>
        <v>B20</v>
      </c>
      <c r="C8">
        <f>'Medium Cider'!R25</f>
        <v>5</v>
      </c>
    </row>
    <row r="9" spans="1:3">
      <c r="A9" t="str">
        <f>'Medium Cider'!B4</f>
        <v>Barbourne Cider</v>
      </c>
      <c r="B9" s="1" t="str">
        <f>'Entry Receipt'!D6</f>
        <v>B11</v>
      </c>
      <c r="C9">
        <f>'Medium Cider'!E25</f>
        <v>5</v>
      </c>
    </row>
    <row r="10" spans="1:3">
      <c r="A10" t="str">
        <f>'Medium Cider'!B6</f>
        <v>Beard and Sabre Cider</v>
      </c>
      <c r="B10" s="1" t="str">
        <f>'Entry Receipt'!D8</f>
        <v>B9</v>
      </c>
      <c r="C10">
        <f>'Medium Cider'!G25</f>
        <v>4</v>
      </c>
    </row>
    <row r="11" spans="1:3">
      <c r="A11" t="str">
        <f>'Medium Cider'!B13</f>
        <v>Mayfayre Cider &amp; Perry</v>
      </c>
      <c r="B11" s="1" t="str">
        <f>'Entry Receipt'!D26</f>
        <v>B12</v>
      </c>
      <c r="C11">
        <f>'Medium Cider'!M25</f>
        <v>4</v>
      </c>
    </row>
    <row r="12" spans="1:3">
      <c r="A12" t="str">
        <f>'Medium Cider'!B16</f>
        <v>Ragged Stone Cider - Naked Orchards</v>
      </c>
      <c r="B12" s="1" t="str">
        <f>'Entry Receipt'!D31</f>
        <v>B15</v>
      </c>
      <c r="C12">
        <f>'Medium Cider'!P25</f>
        <v>3</v>
      </c>
    </row>
    <row r="13" spans="1:3">
      <c r="A13" t="str">
        <f>'Medium Cider'!B10</f>
        <v>Gregg's Pit Cider &amp; Perry</v>
      </c>
      <c r="B13" s="1" t="str">
        <f>'Entry Receipt'!D17</f>
        <v>B6</v>
      </c>
      <c r="C13">
        <f>'Medium Cider'!K25</f>
        <v>2</v>
      </c>
    </row>
    <row r="14" spans="1:3">
      <c r="A14" t="str">
        <f>'Medium Cider'!B17</f>
        <v>Ross-on-Wye Cider &amp; Perry Co</v>
      </c>
      <c r="B14" s="1" t="str">
        <f>'Entry Receipt'!D34</f>
        <v>B13</v>
      </c>
      <c r="C14">
        <f>'Medium Cider'!Q25</f>
        <v>2</v>
      </c>
    </row>
    <row r="15" spans="1:3">
      <c r="A15" t="str">
        <f>'Medium Cider'!B19</f>
        <v>Ty Gwyn Cider</v>
      </c>
      <c r="B15" s="1" t="str">
        <f>'Entry Receipt'!D40</f>
        <v>B3</v>
      </c>
      <c r="C15">
        <f>'Medium Cider'!S25</f>
        <v>2</v>
      </c>
    </row>
    <row r="16" spans="1:3">
      <c r="A16" t="str">
        <f>'Medium Cider'!B11</f>
        <v>Hallets Cider</v>
      </c>
      <c r="B16" s="1" t="str">
        <f>'Entry Receipt'!D19</f>
        <v>B16</v>
      </c>
      <c r="C16">
        <f>'Medium Cider'!L25</f>
        <v>1</v>
      </c>
    </row>
    <row r="17" spans="1:3">
      <c r="A17" t="str">
        <f>'Medium Cider'!B3</f>
        <v>Bad Boy Cider</v>
      </c>
      <c r="B17" s="1" t="str">
        <f>'Entry Receipt'!D4</f>
        <v>B19</v>
      </c>
      <c r="C17">
        <f>'Medium Cider'!D25</f>
        <v>0</v>
      </c>
    </row>
    <row r="18" spans="1:3">
      <c r="A18" t="str">
        <f>'Medium Cider'!B8</f>
        <v>Carey Organics</v>
      </c>
      <c r="B18" s="1" t="str">
        <f>'Entry Receipt'!D12</f>
        <v>B7</v>
      </c>
      <c r="C18">
        <f>'Medium Cider'!I25</f>
        <v>0</v>
      </c>
    </row>
    <row r="19" spans="1:3">
      <c r="A19" t="str">
        <f>'Medium Cider'!B9</f>
        <v>Crimps</v>
      </c>
      <c r="B19" s="1" t="str">
        <f>'Entry Receipt'!D14</f>
        <v>B18</v>
      </c>
      <c r="C19">
        <f>'Medium Cider'!J25</f>
        <v>0</v>
      </c>
    </row>
    <row r="20" spans="1:3">
      <c r="A20" t="str">
        <f>'Medium Cider'!B21</f>
        <v>Wood Redding Cider and Perry - Ben</v>
      </c>
      <c r="B20" s="1" t="str">
        <f>'Entry Receipt'!D42</f>
        <v>B1</v>
      </c>
      <c r="C20">
        <f>'Medium Cider'!U25</f>
        <v>0</v>
      </c>
    </row>
    <row r="21" spans="1:3" ht="23.25">
      <c r="A21" s="5" t="s">
        <v>95</v>
      </c>
      <c r="B21" s="5"/>
      <c r="C21" s="9"/>
    </row>
  </sheetData>
  <sortState ref="A2:C21">
    <sortCondition descending="1" ref="C2"/>
  </sortState>
  <printOptions gridLines="1"/>
  <pageMargins left="0.5" right="0.3" top="0.5" bottom="0.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8" sqref="D18"/>
    </sheetView>
  </sheetViews>
  <sheetFormatPr defaultRowHeight="15"/>
  <cols>
    <col min="2" max="2" width="32.5703125" customWidth="1"/>
  </cols>
  <sheetData>
    <row r="1" spans="1:11" s="11" customFormat="1" ht="18.75">
      <c r="A1" s="11">
        <v>2018</v>
      </c>
      <c r="B1" s="11" t="s">
        <v>0</v>
      </c>
      <c r="C1" s="11" t="str">
        <f>A2</f>
        <v>C1</v>
      </c>
      <c r="D1" s="11" t="str">
        <f>A3</f>
        <v>C2</v>
      </c>
      <c r="E1" s="11" t="str">
        <f>A4</f>
        <v>C5</v>
      </c>
      <c r="F1" s="11" t="str">
        <f>A5</f>
        <v>C3</v>
      </c>
      <c r="G1" s="11" t="str">
        <f>A6</f>
        <v>C9</v>
      </c>
      <c r="H1" s="11" t="str">
        <f>A7</f>
        <v>C6</v>
      </c>
      <c r="I1" s="11" t="str">
        <f>A9</f>
        <v>C8</v>
      </c>
      <c r="J1" s="11" t="str">
        <f>A10</f>
        <v>C7</v>
      </c>
      <c r="K1" s="11" t="s">
        <v>133</v>
      </c>
    </row>
    <row r="2" spans="1:11">
      <c r="A2" s="1" t="str">
        <f>'Entry Receipt'!E6</f>
        <v>C1</v>
      </c>
      <c r="B2" s="20" t="str">
        <f>IF('Entry Receipt'!E6="Nil"," ",'Entry Receipt'!A6)</f>
        <v>Barbourne Cider</v>
      </c>
      <c r="C2" s="10"/>
      <c r="H2">
        <v>3</v>
      </c>
      <c r="J2">
        <v>1</v>
      </c>
      <c r="K2">
        <v>2</v>
      </c>
    </row>
    <row r="3" spans="1:11">
      <c r="A3" s="1" t="str">
        <f>'Entry Receipt'!E7</f>
        <v>C2</v>
      </c>
      <c r="B3" s="20" t="str">
        <f>IF('Entry Receipt'!E7="Nil"," ",'Entry Receipt'!A7)</f>
        <v>Bartestree Cider Co</v>
      </c>
      <c r="D3" s="10"/>
      <c r="E3">
        <v>2</v>
      </c>
      <c r="G3">
        <v>1</v>
      </c>
      <c r="J3">
        <v>3</v>
      </c>
    </row>
    <row r="4" spans="1:11">
      <c r="A4" s="1" t="str">
        <f>'Entry Receipt'!E10</f>
        <v>C5</v>
      </c>
      <c r="B4" s="20" t="str">
        <f>IF('Entry Receipt'!E10="Nil"," ",'Entry Receipt'!A10)</f>
        <v>Brecon Beacons Cider - Hugh</v>
      </c>
      <c r="E4" s="10"/>
      <c r="H4">
        <v>3</v>
      </c>
      <c r="J4">
        <v>1</v>
      </c>
      <c r="K4">
        <v>2</v>
      </c>
    </row>
    <row r="5" spans="1:11">
      <c r="A5" s="1" t="str">
        <f>'Entry Receipt'!E18</f>
        <v>C3</v>
      </c>
      <c r="B5" t="str">
        <f>IF('Entry Receipt'!E18="Nil"," ",'Entry Receipt'!A18)</f>
        <v>Gwatkin's Cider Co Ltd</v>
      </c>
      <c r="F5" s="10"/>
    </row>
    <row r="6" spans="1:11">
      <c r="A6" s="1" t="str">
        <f>'Entry Receipt'!E19</f>
        <v>C9</v>
      </c>
      <c r="B6" s="20" t="str">
        <f>IF('Entry Receipt'!E19="Nil"," ",'Entry Receipt'!A19)</f>
        <v>Hallets Cider</v>
      </c>
      <c r="C6">
        <v>3</v>
      </c>
      <c r="E6">
        <v>2</v>
      </c>
      <c r="G6" s="10"/>
      <c r="K6">
        <v>1</v>
      </c>
    </row>
    <row r="7" spans="1:11">
      <c r="A7" s="1" t="str">
        <f>'Entry Receipt'!E21</f>
        <v>C6</v>
      </c>
      <c r="B7" s="20" t="str">
        <f>IF('Entry Receipt'!E21="Nil"," ",'Entry Receipt'!A21)</f>
        <v>Henhope Cider</v>
      </c>
      <c r="C7">
        <v>1</v>
      </c>
      <c r="D7">
        <v>3</v>
      </c>
      <c r="H7" s="10"/>
      <c r="J7">
        <v>2</v>
      </c>
    </row>
    <row r="8" spans="1:11">
      <c r="A8" s="1" t="str">
        <f>'Entry Receipt'!E24</f>
        <v>Guest</v>
      </c>
      <c r="B8" s="20" t="str">
        <f>IF('Entry Receipt'!E24="Nil"," ",'Entry Receipt'!A24)</f>
        <v>Jolter Press - Gerry</v>
      </c>
      <c r="C8">
        <v>2</v>
      </c>
      <c r="F8">
        <v>3</v>
      </c>
      <c r="K8">
        <v>1</v>
      </c>
    </row>
    <row r="9" spans="1:11">
      <c r="A9" s="1" t="str">
        <f>'Entry Receipt'!E32</f>
        <v>C8</v>
      </c>
      <c r="B9" s="20" t="str">
        <f>IF('Entry Receipt'!E32="Nil"," ",'Entry Receipt'!A32)</f>
        <v>Ravencroft</v>
      </c>
      <c r="C9">
        <v>1</v>
      </c>
      <c r="D9">
        <v>3</v>
      </c>
      <c r="H9">
        <v>2</v>
      </c>
      <c r="I9" s="10"/>
    </row>
    <row r="10" spans="1:11">
      <c r="A10" s="1" t="str">
        <f>'Entry Receipt'!E34</f>
        <v>C7</v>
      </c>
      <c r="B10" s="20" t="str">
        <f>IF('Entry Receipt'!E34="Nil"," ",'Entry Receipt'!A34)</f>
        <v>Ross-on-Wye Cider &amp; Perry Co</v>
      </c>
      <c r="C10">
        <v>3</v>
      </c>
      <c r="G10">
        <v>1</v>
      </c>
      <c r="J10" s="10"/>
      <c r="K10">
        <v>2</v>
      </c>
    </row>
    <row r="11" spans="1:11">
      <c r="A11" s="1" t="str">
        <f>'Entry Receipt'!E41</f>
        <v>C4</v>
      </c>
      <c r="B11" s="20" t="str">
        <f>IF('Entry Receipt'!E41="Nil"," ",'Entry Receipt'!A41)</f>
        <v>Williams Brothers Cider</v>
      </c>
      <c r="C11">
        <v>3</v>
      </c>
      <c r="E11">
        <v>2</v>
      </c>
      <c r="H11">
        <v>1</v>
      </c>
      <c r="K11" s="10"/>
    </row>
    <row r="12" spans="1:11">
      <c r="A12" s="1" t="str">
        <f>'Entry Receipt'!E42</f>
        <v>Guest</v>
      </c>
      <c r="B12" s="20" t="str">
        <f>IF('Entry Receipt'!E42="Nil"," ",'Entry Receipt'!A42)</f>
        <v>Wood Redding Cider and Perry - Ben</v>
      </c>
      <c r="C12">
        <v>2</v>
      </c>
      <c r="J12">
        <v>3</v>
      </c>
      <c r="K12">
        <v>1</v>
      </c>
    </row>
    <row r="13" spans="1:11">
      <c r="A13" s="1" t="str">
        <f>'Entry Receipt'!E45</f>
        <v>Guest</v>
      </c>
      <c r="B13" s="20" t="str">
        <f>IF('Entry Receipt'!E45="Nil"," ",'Entry Receipt'!A45)</f>
        <v>Jonny</v>
      </c>
      <c r="D13">
        <v>3</v>
      </c>
      <c r="H13">
        <v>1</v>
      </c>
      <c r="K13">
        <v>2</v>
      </c>
    </row>
    <row r="14" spans="1:11">
      <c r="A14" s="1" t="str">
        <f>'Entry Receipt'!E50</f>
        <v>Guest</v>
      </c>
      <c r="B14" s="20" t="str">
        <f>IF('Entry Receipt'!E50="Nil"," ",'Entry Receipt'!A50)</f>
        <v>Chris Fairs</v>
      </c>
      <c r="E14">
        <v>3</v>
      </c>
      <c r="H14">
        <v>1</v>
      </c>
      <c r="I14">
        <v>2</v>
      </c>
    </row>
    <row r="15" spans="1:11">
      <c r="A15" s="1"/>
      <c r="C15">
        <f>SUM(C2:C14)</f>
        <v>15</v>
      </c>
      <c r="D15">
        <f>SUM(D2:D14)</f>
        <v>9</v>
      </c>
      <c r="E15">
        <f>SUM(E2:E14)</f>
        <v>9</v>
      </c>
      <c r="F15">
        <f>SUM(F2:F14)</f>
        <v>3</v>
      </c>
      <c r="G15">
        <f>SUM(G2:G14)</f>
        <v>2</v>
      </c>
      <c r="H15">
        <f>SUM(H2:H14)</f>
        <v>11</v>
      </c>
      <c r="I15">
        <f>SUM(I2:I14)</f>
        <v>2</v>
      </c>
      <c r="J15">
        <f>SUM(J2:J14)</f>
        <v>10</v>
      </c>
      <c r="K15">
        <f>SUM(K2:K14)</f>
        <v>11</v>
      </c>
    </row>
  </sheetData>
  <pageMargins left="0.7" right="0.7" top="0.5" bottom="0.5" header="0.3" footer="0.3"/>
  <pageSetup paperSize="9" orientation="landscape" verticalDpi="0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activeCell="C40" sqref="C40"/>
    </sheetView>
  </sheetViews>
  <sheetFormatPr defaultRowHeight="15"/>
  <cols>
    <col min="1" max="1" width="31.85546875" customWidth="1"/>
    <col min="2" max="2" width="13.28515625" customWidth="1"/>
  </cols>
  <sheetData>
    <row r="1" spans="1:3" s="1" customFormat="1">
      <c r="A1" s="1" t="s">
        <v>13</v>
      </c>
      <c r="C1" s="1" t="s">
        <v>10</v>
      </c>
    </row>
    <row r="2" spans="1:3">
      <c r="A2" t="e">
        <f>'Sweet Cider'!#REF!</f>
        <v>#REF!</v>
      </c>
      <c r="B2" s="1" t="str">
        <f>'Entry Receipt'!E3</f>
        <v>Nil</v>
      </c>
      <c r="C2" t="e">
        <f>'Sweet Cider'!#REF!</f>
        <v>#REF!</v>
      </c>
    </row>
    <row r="3" spans="1:3">
      <c r="A3" t="e">
        <f>'Sweet Cider'!#REF!</f>
        <v>#REF!</v>
      </c>
      <c r="B3" s="1" t="str">
        <f>'Entry Receipt'!E4</f>
        <v>Nil</v>
      </c>
      <c r="C3" t="e">
        <f>'Sweet Cider'!#REF!</f>
        <v>#REF!</v>
      </c>
    </row>
    <row r="4" spans="1:3">
      <c r="A4" t="e">
        <f>'Sweet Cider'!#REF!</f>
        <v>#REF!</v>
      </c>
      <c r="B4" s="1" t="str">
        <f>'Entry Receipt'!E5</f>
        <v>Nil</v>
      </c>
      <c r="C4" t="e">
        <f>'Sweet Cider'!#REF!</f>
        <v>#REF!</v>
      </c>
    </row>
    <row r="5" spans="1:3">
      <c r="A5" t="str">
        <f>'Sweet Cider'!B2</f>
        <v>Barbourne Cider</v>
      </c>
      <c r="B5" s="1" t="str">
        <f>'Entry Receipt'!E6</f>
        <v>C1</v>
      </c>
      <c r="C5">
        <f>'Sweet Cider'!C15</f>
        <v>15</v>
      </c>
    </row>
    <row r="6" spans="1:3">
      <c r="A6" t="str">
        <f>'Sweet Cider'!B3</f>
        <v>Bartestree Cider Co</v>
      </c>
      <c r="B6" s="1" t="str">
        <f>'Entry Receipt'!E7</f>
        <v>C2</v>
      </c>
      <c r="C6">
        <f>'Sweet Cider'!D15</f>
        <v>9</v>
      </c>
    </row>
    <row r="7" spans="1:3">
      <c r="A7" t="e">
        <f>'Sweet Cider'!#REF!</f>
        <v>#REF!</v>
      </c>
      <c r="B7" s="1" t="str">
        <f>'Entry Receipt'!E8</f>
        <v>Nil</v>
      </c>
      <c r="C7" t="e">
        <f>'Sweet Cider'!#REF!</f>
        <v>#REF!</v>
      </c>
    </row>
    <row r="8" spans="1:3">
      <c r="A8" t="e">
        <f>'Sweet Cider'!#REF!</f>
        <v>#REF!</v>
      </c>
      <c r="B8" s="1" t="str">
        <f>'Entry Receipt'!E9</f>
        <v>Nil</v>
      </c>
      <c r="C8" t="e">
        <f>'Sweet Cider'!#REF!</f>
        <v>#REF!</v>
      </c>
    </row>
    <row r="9" spans="1:3">
      <c r="A9" t="str">
        <f>'Sweet Cider'!B4</f>
        <v>Brecon Beacons Cider - Hugh</v>
      </c>
      <c r="B9" s="1" t="str">
        <f>'Entry Receipt'!E10</f>
        <v>C5</v>
      </c>
      <c r="C9">
        <f>'Sweet Cider'!E15</f>
        <v>9</v>
      </c>
    </row>
    <row r="10" spans="1:3">
      <c r="A10" t="e">
        <f>'Sweet Cider'!#REF!</f>
        <v>#REF!</v>
      </c>
      <c r="B10" s="1" t="str">
        <f>'Entry Receipt'!E11</f>
        <v>Nil</v>
      </c>
      <c r="C10" t="e">
        <f>'Sweet Cider'!#REF!</f>
        <v>#REF!</v>
      </c>
    </row>
    <row r="11" spans="1:3">
      <c r="A11" t="e">
        <f>'Sweet Cider'!#REF!</f>
        <v>#REF!</v>
      </c>
      <c r="B11" s="1" t="str">
        <f>'Entry Receipt'!E12</f>
        <v>Nil</v>
      </c>
      <c r="C11" t="e">
        <f>'Sweet Cider'!#REF!</f>
        <v>#REF!</v>
      </c>
    </row>
    <row r="12" spans="1:3">
      <c r="A12" t="e">
        <f>'Sweet Cider'!#REF!</f>
        <v>#REF!</v>
      </c>
      <c r="B12" s="1" t="str">
        <f>'Entry Receipt'!E13</f>
        <v>Nil</v>
      </c>
      <c r="C12" t="e">
        <f>'Sweet Cider'!#REF!</f>
        <v>#REF!</v>
      </c>
    </row>
    <row r="13" spans="1:3">
      <c r="A13" t="e">
        <f>'Sweet Cider'!#REF!</f>
        <v>#REF!</v>
      </c>
      <c r="B13" s="1" t="str">
        <f>'Entry Receipt'!E14</f>
        <v>Nil</v>
      </c>
      <c r="C13" t="e">
        <f>'Sweet Cider'!#REF!</f>
        <v>#REF!</v>
      </c>
    </row>
    <row r="14" spans="1:3">
      <c r="A14" t="e">
        <f>'Sweet Cider'!#REF!</f>
        <v>#REF!</v>
      </c>
      <c r="B14" s="1" t="str">
        <f>'Entry Receipt'!E15</f>
        <v>Nil</v>
      </c>
      <c r="C14" t="e">
        <f>'Sweet Cider'!#REF!</f>
        <v>#REF!</v>
      </c>
    </row>
    <row r="15" spans="1:3">
      <c r="A15" t="e">
        <f>'Sweet Cider'!#REF!</f>
        <v>#REF!</v>
      </c>
      <c r="B15" s="1" t="str">
        <f>'Entry Receipt'!E16</f>
        <v>Nil</v>
      </c>
      <c r="C15" t="e">
        <f>'Sweet Cider'!#REF!</f>
        <v>#REF!</v>
      </c>
    </row>
    <row r="16" spans="1:3">
      <c r="A16" t="e">
        <f>'Sweet Cider'!#REF!</f>
        <v>#REF!</v>
      </c>
      <c r="B16" s="1" t="str">
        <f>'Entry Receipt'!E17</f>
        <v>Nil</v>
      </c>
      <c r="C16" t="e">
        <f>'Sweet Cider'!#REF!</f>
        <v>#REF!</v>
      </c>
    </row>
    <row r="17" spans="1:3">
      <c r="A17" t="str">
        <f>'Sweet Cider'!B5</f>
        <v>Gwatkin's Cider Co Ltd</v>
      </c>
      <c r="B17" s="1" t="str">
        <f>'Entry Receipt'!E18</f>
        <v>C3</v>
      </c>
      <c r="C17">
        <f>'Sweet Cider'!F15</f>
        <v>3</v>
      </c>
    </row>
    <row r="18" spans="1:3">
      <c r="A18" t="str">
        <f>'Sweet Cider'!B6</f>
        <v>Hallets Cider</v>
      </c>
      <c r="B18" s="1" t="str">
        <f>'Entry Receipt'!E19</f>
        <v>C9</v>
      </c>
      <c r="C18">
        <f>'Sweet Cider'!G15</f>
        <v>2</v>
      </c>
    </row>
    <row r="19" spans="1:3">
      <c r="A19" t="e">
        <f>'Sweet Cider'!#REF!</f>
        <v>#REF!</v>
      </c>
      <c r="B19" s="1" t="str">
        <f>'Entry Receipt'!E20</f>
        <v>Nil</v>
      </c>
      <c r="C19" t="e">
        <f>'Sweet Cider'!#REF!</f>
        <v>#REF!</v>
      </c>
    </row>
    <row r="20" spans="1:3">
      <c r="A20" t="str">
        <f>'Sweet Cider'!B7</f>
        <v>Henhope Cider</v>
      </c>
      <c r="B20" s="1" t="str">
        <f>'Entry Receipt'!E21</f>
        <v>C6</v>
      </c>
      <c r="C20">
        <f>'Sweet Cider'!H15</f>
        <v>11</v>
      </c>
    </row>
    <row r="21" spans="1:3">
      <c r="A21" t="e">
        <f>'Sweet Cider'!#REF!</f>
        <v>#REF!</v>
      </c>
      <c r="B21" s="1" t="str">
        <f>'Entry Receipt'!E22</f>
        <v>Nil</v>
      </c>
      <c r="C21" t="e">
        <f>'Sweet Cider'!#REF!</f>
        <v>#REF!</v>
      </c>
    </row>
    <row r="22" spans="1:3">
      <c r="A22" t="e">
        <f>'Sweet Cider'!#REF!</f>
        <v>#REF!</v>
      </c>
      <c r="B22" s="1" t="str">
        <f>'Entry Receipt'!E23</f>
        <v>Nil</v>
      </c>
      <c r="C22" t="e">
        <f>'Sweet Cider'!#REF!</f>
        <v>#REF!</v>
      </c>
    </row>
    <row r="23" spans="1:3">
      <c r="A23" t="str">
        <f>'Sweet Cider'!B8</f>
        <v>Jolter Press - Gerry</v>
      </c>
      <c r="B23" s="1" t="str">
        <f>'Entry Receipt'!E24</f>
        <v>Guest</v>
      </c>
      <c r="C23" t="e">
        <f>'Sweet Cider'!#REF!</f>
        <v>#REF!</v>
      </c>
    </row>
    <row r="24" spans="1:3">
      <c r="A24" t="e">
        <f>'Sweet Cider'!#REF!</f>
        <v>#REF!</v>
      </c>
      <c r="B24" s="1" t="str">
        <f>'Entry Receipt'!E25</f>
        <v>Nil</v>
      </c>
      <c r="C24" t="e">
        <f>'Sweet Cider'!#REF!</f>
        <v>#REF!</v>
      </c>
    </row>
    <row r="25" spans="1:3">
      <c r="A25" t="e">
        <f>'Sweet Cider'!#REF!</f>
        <v>#REF!</v>
      </c>
      <c r="B25" s="1" t="str">
        <f>'Entry Receipt'!E26</f>
        <v>Nil</v>
      </c>
      <c r="C25" t="e">
        <f>'Sweet Cider'!#REF!</f>
        <v>#REF!</v>
      </c>
    </row>
    <row r="26" spans="1:3">
      <c r="A26" t="e">
        <f>'Sweet Cider'!#REF!</f>
        <v>#REF!</v>
      </c>
      <c r="B26" s="1" t="str">
        <f>'Entry Receipt'!E27</f>
        <v>Nil</v>
      </c>
      <c r="C26" t="e">
        <f>'Sweet Cider'!#REF!</f>
        <v>#REF!</v>
      </c>
    </row>
    <row r="27" spans="1:3">
      <c r="A27" t="e">
        <f>'Sweet Cider'!#REF!</f>
        <v>#REF!</v>
      </c>
      <c r="B27" s="1" t="str">
        <f>'Entry Receipt'!E28</f>
        <v>Nil</v>
      </c>
      <c r="C27" t="e">
        <f>'Sweet Cider'!#REF!</f>
        <v>#REF!</v>
      </c>
    </row>
    <row r="28" spans="1:3">
      <c r="A28" t="e">
        <f>'Sweet Cider'!#REF!</f>
        <v>#REF!</v>
      </c>
      <c r="B28" s="1" t="str">
        <f>'Entry Receipt'!E29</f>
        <v>Nil</v>
      </c>
      <c r="C28" t="e">
        <f>'Sweet Cider'!#REF!</f>
        <v>#REF!</v>
      </c>
    </row>
    <row r="29" spans="1:3">
      <c r="A29" t="e">
        <f>'Sweet Cider'!#REF!</f>
        <v>#REF!</v>
      </c>
      <c r="B29" s="1" t="str">
        <f>'Entry Receipt'!E30</f>
        <v>Nil</v>
      </c>
      <c r="C29" t="e">
        <f>'Sweet Cider'!#REF!</f>
        <v>#REF!</v>
      </c>
    </row>
    <row r="30" spans="1:3">
      <c r="A30" t="e">
        <f>'Sweet Cider'!#REF!</f>
        <v>#REF!</v>
      </c>
      <c r="B30" s="1" t="str">
        <f>'Entry Receipt'!E31</f>
        <v>Nil</v>
      </c>
      <c r="C30" t="e">
        <f>'Sweet Cider'!#REF!</f>
        <v>#REF!</v>
      </c>
    </row>
    <row r="31" spans="1:3">
      <c r="A31" t="str">
        <f>'Sweet Cider'!B9</f>
        <v>Ravencroft</v>
      </c>
      <c r="B31" s="1" t="str">
        <f>'Entry Receipt'!E32</f>
        <v>C8</v>
      </c>
      <c r="C31">
        <f>'Sweet Cider'!I15</f>
        <v>2</v>
      </c>
    </row>
    <row r="32" spans="1:3">
      <c r="A32" t="e">
        <f>'Sweet Cider'!#REF!</f>
        <v>#REF!</v>
      </c>
      <c r="B32" s="1" t="str">
        <f>'Entry Receipt'!E33</f>
        <v>Nil</v>
      </c>
      <c r="C32" t="e">
        <f>'Sweet Cider'!#REF!</f>
        <v>#REF!</v>
      </c>
    </row>
    <row r="33" spans="1:3">
      <c r="A33" t="str">
        <f>'Sweet Cider'!B10</f>
        <v>Ross-on-Wye Cider &amp; Perry Co</v>
      </c>
      <c r="B33" s="1" t="str">
        <f>'Entry Receipt'!E34</f>
        <v>C7</v>
      </c>
      <c r="C33">
        <f>'Sweet Cider'!J15</f>
        <v>10</v>
      </c>
    </row>
    <row r="34" spans="1:3">
      <c r="A34" t="e">
        <f>'Sweet Cider'!#REF!</f>
        <v>#REF!</v>
      </c>
      <c r="B34" s="1" t="str">
        <f>'Entry Receipt'!E35</f>
        <v>Nil</v>
      </c>
      <c r="C34" t="e">
        <f>'Sweet Cider'!#REF!</f>
        <v>#REF!</v>
      </c>
    </row>
    <row r="35" spans="1:3">
      <c r="A35" t="e">
        <f>'Sweet Cider'!#REF!</f>
        <v>#REF!</v>
      </c>
      <c r="B35" s="1" t="str">
        <f>'Entry Receipt'!E36</f>
        <v>Nil</v>
      </c>
      <c r="C35" t="e">
        <f>'Sweet Cider'!#REF!</f>
        <v>#REF!</v>
      </c>
    </row>
    <row r="36" spans="1:3">
      <c r="A36" t="e">
        <f>'Sweet Cider'!#REF!</f>
        <v>#REF!</v>
      </c>
      <c r="B36" s="1" t="str">
        <f>'Entry Receipt'!E37</f>
        <v>Nil</v>
      </c>
      <c r="C36" t="e">
        <f>'Sweet Cider'!#REF!</f>
        <v>#REF!</v>
      </c>
    </row>
    <row r="37" spans="1:3">
      <c r="A37" t="e">
        <f>'Sweet Cider'!#REF!</f>
        <v>#REF!</v>
      </c>
      <c r="B37" s="1" t="str">
        <f>'Entry Receipt'!E38</f>
        <v>Nil</v>
      </c>
      <c r="C37" t="e">
        <f>'Sweet Cider'!#REF!</f>
        <v>#REF!</v>
      </c>
    </row>
    <row r="38" spans="1:3">
      <c r="A38" t="e">
        <f>'Sweet Cider'!#REF!</f>
        <v>#REF!</v>
      </c>
      <c r="B38" s="1" t="str">
        <f>'Entry Receipt'!E39</f>
        <v>Nil</v>
      </c>
      <c r="C38" t="e">
        <f>'Sweet Cider'!#REF!</f>
        <v>#REF!</v>
      </c>
    </row>
    <row r="39" spans="1:3">
      <c r="A39" t="e">
        <f>'Sweet Cider'!#REF!</f>
        <v>#REF!</v>
      </c>
      <c r="B39" s="1" t="str">
        <f>'Entry Receipt'!E40</f>
        <v>Nil</v>
      </c>
      <c r="C39" t="e">
        <f>'Sweet Cider'!#REF!</f>
        <v>#REF!</v>
      </c>
    </row>
    <row r="40" spans="1:3">
      <c r="A40" t="str">
        <f>'Sweet Cider'!B11</f>
        <v>Williams Brothers Cider</v>
      </c>
      <c r="B40" s="1" t="str">
        <f>'Entry Receipt'!E41</f>
        <v>C4</v>
      </c>
      <c r="C40">
        <f>'Sweet Cider'!K15</f>
        <v>11</v>
      </c>
    </row>
    <row r="41" spans="1:3">
      <c r="A41" t="str">
        <f>'Sweet Cider'!B12</f>
        <v>Wood Redding Cider and Perry - Ben</v>
      </c>
      <c r="B41" s="1" t="str">
        <f>'Entry Receipt'!E42</f>
        <v>Guest</v>
      </c>
      <c r="C41" t="e">
        <f>'Sweet Cider'!#REF!</f>
        <v>#REF!</v>
      </c>
    </row>
    <row r="42" spans="1:3">
      <c r="A42" t="e">
        <f>'Sweet Cider'!#REF!</f>
        <v>#REF!</v>
      </c>
      <c r="B42" s="1" t="str">
        <f>'Entry Receipt'!E43</f>
        <v>Guest</v>
      </c>
      <c r="C42" t="e">
        <f>'Sweet Cider'!#REF!</f>
        <v>#REF!</v>
      </c>
    </row>
    <row r="43" spans="1:3">
      <c r="A43" t="e">
        <f>'Sweet Cider'!#REF!</f>
        <v>#REF!</v>
      </c>
      <c r="B43" s="1" t="str">
        <f>'Entry Receipt'!E44</f>
        <v>Guest</v>
      </c>
      <c r="C43" t="e">
        <f>'Sweet Cider'!#REF!</f>
        <v>#REF!</v>
      </c>
    </row>
    <row r="44" spans="1:3">
      <c r="A44" t="str">
        <f>'Sweet Cider'!B13</f>
        <v>Jonny</v>
      </c>
      <c r="B44" s="1" t="str">
        <f>'Entry Receipt'!E45</f>
        <v>Guest</v>
      </c>
      <c r="C44" t="e">
        <f>'Sweet Cider'!#REF!</f>
        <v>#REF!</v>
      </c>
    </row>
    <row r="45" spans="1:3">
      <c r="A45" t="e">
        <f>'Sweet Cider'!#REF!</f>
        <v>#REF!</v>
      </c>
      <c r="B45" s="1" t="str">
        <f>'Entry Receipt'!E46</f>
        <v>Guest</v>
      </c>
      <c r="C45" t="e">
        <f>'Sweet Cider'!#REF!</f>
        <v>#REF!</v>
      </c>
    </row>
    <row r="46" spans="1:3">
      <c r="A46" t="e">
        <f>'Sweet Cider'!#REF!</f>
        <v>#REF!</v>
      </c>
      <c r="B46" s="1" t="str">
        <f>'Entry Receipt'!E47</f>
        <v>Guest</v>
      </c>
      <c r="C46" t="e">
        <f>'Sweet Cider'!#REF!</f>
        <v>#REF!</v>
      </c>
    </row>
    <row r="47" spans="1:3">
      <c r="A47" t="e">
        <f>'Sweet Cider'!#REF!</f>
        <v>#REF!</v>
      </c>
      <c r="B47" s="1" t="str">
        <f>'Entry Receipt'!E48</f>
        <v>Guest</v>
      </c>
      <c r="C47" t="e">
        <f>'Sweet Cider'!#REF!</f>
        <v>#REF!</v>
      </c>
    </row>
    <row r="48" spans="1:3">
      <c r="A48" t="e">
        <f>'Sweet Cider'!#REF!</f>
        <v>#REF!</v>
      </c>
      <c r="B48" s="1" t="str">
        <f>'Entry Receipt'!E49</f>
        <v>Guest</v>
      </c>
      <c r="C48" t="e">
        <f>'Sweet Cider'!#REF!</f>
        <v>#REF!</v>
      </c>
    </row>
    <row r="49" spans="1:3">
      <c r="A49" t="str">
        <f>'Sweet Cider'!B14</f>
        <v>Chris Fairs</v>
      </c>
      <c r="B49" s="1" t="str">
        <f>'Entry Receipt'!E50</f>
        <v>Guest</v>
      </c>
      <c r="C49" t="e">
        <f>'Sweet Cider'!#REF!</f>
        <v>#REF!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Entry Receipt</vt:lpstr>
      <vt:lpstr>Dry Cider</vt:lpstr>
      <vt:lpstr>Dry Cider Results</vt:lpstr>
      <vt:lpstr>Dry Cider Print Results</vt:lpstr>
      <vt:lpstr>Medium Cider</vt:lpstr>
      <vt:lpstr>Medium Cider Results</vt:lpstr>
      <vt:lpstr>Medium Cider Print Sheet</vt:lpstr>
      <vt:lpstr>Sweet Cider</vt:lpstr>
      <vt:lpstr>Sweet Cider Results</vt:lpstr>
      <vt:lpstr>Sweet Cider Print Results</vt:lpstr>
      <vt:lpstr>Dry Perry</vt:lpstr>
      <vt:lpstr>Dry Perry Results</vt:lpstr>
      <vt:lpstr>Dry Perry Print Sheet</vt:lpstr>
      <vt:lpstr>Medium Perry</vt:lpstr>
      <vt:lpstr>Medium Perry Results</vt:lpstr>
      <vt:lpstr>Medium Perry Print Sheet</vt:lpstr>
      <vt:lpstr>Sweet Perry</vt:lpstr>
      <vt:lpstr>Sweet Perry Results</vt:lpstr>
      <vt:lpstr>Sweet Perry Print Results</vt:lpstr>
      <vt:lpstr>Cider Best in Show Entrants</vt:lpstr>
      <vt:lpstr>Cider Best In Show</vt:lpstr>
      <vt:lpstr>Cider Best In Show Results</vt:lpstr>
      <vt:lpstr>Cider Best in Show Print Result</vt:lpstr>
      <vt:lpstr>Perry Best In Show Entrants</vt:lpstr>
      <vt:lpstr>Perry Best In Show Calc</vt:lpstr>
      <vt:lpstr>Perry Best In Show Print</vt:lpstr>
      <vt:lpstr>Sheet1</vt:lpstr>
      <vt:lpstr>'Entry Receipt'!Print_Area</vt:lpstr>
      <vt:lpstr>'Perry Best In Show Entrants'!Print_Area</vt:lpstr>
      <vt:lpstr>'Cider Best in Show Print Result'!Print_Titles</vt:lpstr>
      <vt:lpstr>'Dry Cider'!Print_Titles</vt:lpstr>
      <vt:lpstr>'Dry Cider Print Results'!Print_Titles</vt:lpstr>
      <vt:lpstr>'Dry Perry Print Sheet'!Print_Titles</vt:lpstr>
      <vt:lpstr>'Entry Receipt'!Print_Titles</vt:lpstr>
      <vt:lpstr>'Medium Perry Print Sheet'!Print_Titles</vt:lpstr>
      <vt:lpstr>'Sweet Cider Print Results'!Print_Titles</vt:lpstr>
      <vt:lpstr>'Sweet Perry Print Results'!Print_Titles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Albert Johnson</cp:lastModifiedBy>
  <cp:lastPrinted>2018-06-09T16:03:51Z</cp:lastPrinted>
  <dcterms:created xsi:type="dcterms:W3CDTF">2017-02-02T13:29:23Z</dcterms:created>
  <dcterms:modified xsi:type="dcterms:W3CDTF">2018-06-11T21:27:09Z</dcterms:modified>
</cp:coreProperties>
</file>